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5"/>
  </bookViews>
  <sheets>
    <sheet name="стр.1" sheetId="1" r:id="rId1"/>
    <sheet name="классное " sheetId="2" r:id="rId2"/>
    <sheet name="проет" sheetId="3" r:id="rId3"/>
    <sheet name="субвенция" sheetId="4" r:id="rId4"/>
    <sheet name="местный. бюджет" sheetId="5" r:id="rId5"/>
    <sheet name="стр.3_4" sheetId="6" r:id="rId6"/>
  </sheets>
  <definedNames>
    <definedName name="_xlnm.Print_Area" localSheetId="4">'местный. бюджет'!$A$1:$FJ$30</definedName>
    <definedName name="_xlnm.Print_Area" localSheetId="5">'стр.3_4'!$A$1:$FJ$44</definedName>
  </definedNames>
  <calcPr fullCalcOnLoad="1" refMode="R1C1"/>
</workbook>
</file>

<file path=xl/sharedStrings.xml><?xml version="1.0" encoding="utf-8"?>
<sst xmlns="http://schemas.openxmlformats.org/spreadsheetml/2006/main" count="318" uniqueCount="167">
  <si>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</si>
  <si>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</si>
  <si>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</si>
  <si>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</si>
  <si>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</si>
  <si>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</si>
  <si>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</si>
  <si>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</si>
  <si>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</si>
  <si>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</si>
  <si>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</si>
  <si>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</si>
  <si>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</si>
  <si>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</si>
  <si>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</si>
  <si>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</si>
  <si>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</si>
  <si>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</si>
  <si>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</si>
  <si>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</si>
  <si>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</si>
  <si>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</si>
  <si>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</si>
  <si>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</si>
  <si>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</si>
  <si>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</si>
  <si>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</si>
  <si>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</si>
  <si>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</si>
  <si>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</si>
  <si>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</si>
  <si>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</si>
  <si>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</si>
  <si>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</si>
  <si>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</si>
  <si>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</si>
  <si>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</si>
  <si>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</si>
  <si>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</si>
  <si>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</si>
  <si>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</si>
  <si>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</si>
  <si>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</si>
  <si>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</si>
  <si>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</si>
  <si>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</si>
  <si>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</si>
  <si>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</si>
  <si>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</si>
  <si>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</si>
  <si>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</si>
  <si>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</si>
  <si>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</si>
  <si>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</si>
  <si>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</si>
  <si>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</si>
  <si>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</si>
  <si>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</si>
  <si>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</si>
  <si>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</si>
  <si>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</si>
  <si>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</si>
  <si>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</si>
  <si>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</si>
  <si>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</si>
  <si>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</si>
  <si>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Код расхода по ППП,
по ФКР, КЦСР,
КВР, ЭКР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</si>
  <si>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</si>
  <si>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</si>
  <si>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</si>
  <si>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</si>
  <si>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</si>
  <si>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</si>
  <si>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</si>
  <si>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</si>
  <si>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</si>
  <si>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</si>
  <si>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</si>
  <si>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</si>
  <si>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</si>
  <si>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</si>
  <si>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месячный</t>
  </si>
  <si>
    <t>суточные</t>
  </si>
  <si>
    <t>узел связи</t>
  </si>
  <si>
    <t>транспорт</t>
  </si>
  <si>
    <t>эл/энергия</t>
  </si>
  <si>
    <t>вода</t>
  </si>
  <si>
    <t>проч. Услуги</t>
  </si>
  <si>
    <t>сод. учреждения</t>
  </si>
  <si>
    <t>хоз. расходы</t>
  </si>
  <si>
    <t>питание</t>
  </si>
  <si>
    <t>ГСМ</t>
  </si>
  <si>
    <t>1</t>
  </si>
  <si>
    <t>Т.А.Абраменкова</t>
  </si>
  <si>
    <t xml:space="preserve">                                                  </t>
  </si>
  <si>
    <t>Е.В.Макарова</t>
  </si>
  <si>
    <t xml:space="preserve">                                      МЕСТНЫЙ БЮДЖЕТ, Субвенция, соц.обеспечение,классное руководство, новая школа, питание учащихся</t>
  </si>
  <si>
    <t>73507024219901112212</t>
  </si>
  <si>
    <t>73507024219901242221</t>
  </si>
  <si>
    <t>73507024219901244222</t>
  </si>
  <si>
    <t>73507024219901244223/003</t>
  </si>
  <si>
    <t>73507024219901244223/004</t>
  </si>
  <si>
    <t>73507024219901242225</t>
  </si>
  <si>
    <t>73507024219901244225</t>
  </si>
  <si>
    <t>73507024219901851290</t>
  </si>
  <si>
    <t>73507024219901852290</t>
  </si>
  <si>
    <t>73507024219901244340/017</t>
  </si>
  <si>
    <t>73507024219901244340/018</t>
  </si>
  <si>
    <t xml:space="preserve">                                                         МКОУ "Романовская СОШ"</t>
  </si>
  <si>
    <t>73507024219901242226</t>
  </si>
  <si>
    <t>проч.расходы</t>
  </si>
  <si>
    <t>73507054219901244226</t>
  </si>
  <si>
    <t>прочик услуги</t>
  </si>
  <si>
    <t>прчие услуги</t>
  </si>
  <si>
    <t>73507024219901244340/015</t>
  </si>
  <si>
    <t>хоз.расходы</t>
  </si>
  <si>
    <t>73507024219901242340/017</t>
  </si>
  <si>
    <t>основные средства</t>
  </si>
  <si>
    <t>73507024219901244310</t>
  </si>
  <si>
    <t>73507024219901244226/421</t>
  </si>
  <si>
    <t>субвенция</t>
  </si>
  <si>
    <t>зараплата</t>
  </si>
  <si>
    <t>метод.литра.</t>
  </si>
  <si>
    <t>начисление</t>
  </si>
  <si>
    <t>прочие услуги</t>
  </si>
  <si>
    <t>мат. Запасы</t>
  </si>
  <si>
    <t>ком.выплаты спец.села</t>
  </si>
  <si>
    <t>73507025210211111211</t>
  </si>
  <si>
    <t>73507055210211112212</t>
  </si>
  <si>
    <t>73507025210211111213</t>
  </si>
  <si>
    <t>73507025210211244226</t>
  </si>
  <si>
    <t>73507025210211244310</t>
  </si>
  <si>
    <t>73507025210211244340/017</t>
  </si>
  <si>
    <t>73510035054700313012212</t>
  </si>
  <si>
    <t>проект</t>
  </si>
  <si>
    <t>73508017950200242310</t>
  </si>
  <si>
    <t>73508017950200244226</t>
  </si>
  <si>
    <t>73508017950200244340/017</t>
  </si>
  <si>
    <t>модернизация</t>
  </si>
  <si>
    <t>73507022436210024310</t>
  </si>
  <si>
    <t>снижение уровня преступности</t>
  </si>
  <si>
    <t>73507023040000244226</t>
  </si>
  <si>
    <t>73507023040000244340/015</t>
  </si>
  <si>
    <t>73507023040000244222</t>
  </si>
  <si>
    <t>социальное обеспечение</t>
  </si>
  <si>
    <t>зарплата</t>
  </si>
  <si>
    <t>классное руководство</t>
  </si>
  <si>
    <t>73507025200900111211/051</t>
  </si>
  <si>
    <t>73507025200900111213/051</t>
  </si>
  <si>
    <t>стипендия</t>
  </si>
  <si>
    <t>одежда</t>
  </si>
  <si>
    <t>73510035055308321262</t>
  </si>
  <si>
    <t>питание малоимущих</t>
  </si>
  <si>
    <t>проект Еврохим</t>
  </si>
  <si>
    <t>73508017950200244340/019</t>
  </si>
  <si>
    <t>73507024219901244340/016</t>
  </si>
  <si>
    <t>73507020266311211050/141</t>
  </si>
  <si>
    <t>735070202663244226/141</t>
  </si>
  <si>
    <t>73510030226309340290</t>
  </si>
  <si>
    <t>73510020226309244226</t>
  </si>
  <si>
    <t>73510030316314112212/012</t>
  </si>
  <si>
    <t>73510030516318323340/151</t>
  </si>
  <si>
    <t>февраля</t>
  </si>
  <si>
    <t>7350724219901244340121/017</t>
  </si>
  <si>
    <t>73507027951700244226</t>
  </si>
  <si>
    <t>июля</t>
  </si>
  <si>
    <t>проч. Расходы(видеонабл)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</si>
</sst>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" xfId="0" applyFont="1" applyBorder="1" applyAlignment="1">
      <alignment horizontal="left" indent="2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3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3" xfId="0" applyFont="1" applyFill="1" applyBorder="1" applyAlignment="1">
      <alignment/>
    </xf>
    <xf numFmtId="49" fontId="1" fillId="0" borderId="44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49" fontId="1" fillId="0" borderId="4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 vertical="top"/>
    </xf>
    <xf numFmtId="0" fontId="1" fillId="0" borderId="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wrapText="1"/>
    </xf>
    <xf numFmtId="0" fontId="1" fillId="0" borderId="46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indent="2"/>
    </xf>
    <xf numFmtId="0" fontId="1" fillId="0" borderId="47" xfId="0" applyFont="1" applyFill="1" applyBorder="1" applyAlignment="1">
      <alignment horizontal="left" indent="2"/>
    </xf>
    <xf numFmtId="0" fontId="1" fillId="0" borderId="37" xfId="0" applyFont="1" applyFill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50" xfId="0" applyFont="1" applyBorder="1" applyAlignment="1">
      <alignment wrapText="1"/>
    </xf>
    <xf numFmtId="0" fontId="1" fillId="0" borderId="49" xfId="0" applyFont="1" applyFill="1" applyBorder="1" applyAlignment="1">
      <alignment wrapText="1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workbookViewId="0" topLeftCell="A1">
      <selection activeCell="BJ16" sqref="BJ16:CE16"/>
      <selection activeCell="BO3" sqref="BO3:CI3"/>
    </sheetView>
  </sheetViews>
  <sheetFormatPr defaultColWidth="9.00390625" defaultRowHeight="12.75"/>
  <cols>
    <col min="1" max="60" width="0.875" style="1" customWidth="1"/>
    <col min="61" max="61" width="8.75390625" style="1" customWidth="1"/>
    <col min="62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14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24" t="s">
        <v>0</v>
      </c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6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 t="s">
        <v>15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27" t="s">
        <v>37</v>
      </c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9"/>
    </row>
    <row r="3" spans="65:166" ht="15" customHeight="1">
      <c r="BM3" s="2" t="s">
        <v>3</v>
      </c>
      <c r="BO3" s="35" t="s">
        <v>165</v>
      </c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42">
        <v>2014</v>
      </c>
      <c r="CK3" s="42"/>
      <c r="CL3" s="42"/>
      <c r="CM3" s="42"/>
      <c r="CN3" s="42"/>
      <c r="CO3" s="35">
        <v>10</v>
      </c>
      <c r="CP3" s="35"/>
      <c r="CR3" s="1" t="s">
        <v>4</v>
      </c>
      <c r="EQ3" s="2" t="s">
        <v>1</v>
      </c>
      <c r="ET3" s="30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31"/>
    </row>
    <row r="4" spans="1:166" ht="18.75" customHeight="1">
      <c r="A4" s="1" t="s">
        <v>60</v>
      </c>
      <c r="EQ4" s="2" t="s">
        <v>16</v>
      </c>
      <c r="ET4" s="32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4"/>
    </row>
    <row r="5" spans="1:166" ht="12" customHeight="1">
      <c r="A5" s="1" t="s">
        <v>61</v>
      </c>
      <c r="AI5" s="40" t="s">
        <v>108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T5" s="30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31"/>
    </row>
    <row r="6" spans="1:166" ht="15" customHeight="1">
      <c r="A6" s="1" t="s">
        <v>5</v>
      </c>
      <c r="V6" s="39" t="s">
        <v>96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Q6" s="2" t="s">
        <v>64</v>
      </c>
      <c r="ET6" s="30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31"/>
    </row>
    <row r="7" spans="1:166" ht="15" customHeight="1">
      <c r="A7" s="1" t="s">
        <v>62</v>
      </c>
      <c r="ET7" s="30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31"/>
    </row>
    <row r="8" spans="1:166" ht="15" customHeight="1" thickBot="1">
      <c r="A8" s="1" t="s">
        <v>6</v>
      </c>
      <c r="EQ8" s="2" t="s">
        <v>7</v>
      </c>
      <c r="ET8" s="36">
        <v>383</v>
      </c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8"/>
    </row>
    <row r="9" spans="1:166" ht="19.5" customHeight="1">
      <c r="A9" s="43" t="s">
        <v>17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</row>
    <row r="10" spans="1:166" ht="11.25" customHeight="1">
      <c r="A10" s="45" t="s">
        <v>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  <c r="AN10" s="44" t="s">
        <v>20</v>
      </c>
      <c r="AO10" s="45"/>
      <c r="AP10" s="45"/>
      <c r="AQ10" s="45"/>
      <c r="AR10" s="45"/>
      <c r="AS10" s="46"/>
      <c r="AT10" s="44" t="s">
        <v>25</v>
      </c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6"/>
      <c r="BJ10" s="44" t="s">
        <v>75</v>
      </c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6"/>
      <c r="CF10" s="55" t="s">
        <v>21</v>
      </c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7"/>
      <c r="ET10" s="44" t="s">
        <v>26</v>
      </c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</row>
    <row r="11" spans="1:166" ht="4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9"/>
      <c r="AN11" s="47"/>
      <c r="AO11" s="48"/>
      <c r="AP11" s="48"/>
      <c r="AQ11" s="48"/>
      <c r="AR11" s="48"/>
      <c r="AS11" s="49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9"/>
      <c r="BJ11" s="47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9"/>
      <c r="CF11" s="56" t="s">
        <v>65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7"/>
      <c r="CW11" s="55" t="s">
        <v>22</v>
      </c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7"/>
      <c r="DN11" s="55" t="s">
        <v>23</v>
      </c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  <c r="EE11" s="55" t="s">
        <v>24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7"/>
      <c r="ET11" s="47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</row>
    <row r="12" spans="1:166" ht="12" thickBot="1">
      <c r="A12" s="50">
        <v>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  <c r="AN12" s="52">
        <v>2</v>
      </c>
      <c r="AO12" s="53"/>
      <c r="AP12" s="53"/>
      <c r="AQ12" s="53"/>
      <c r="AR12" s="53"/>
      <c r="AS12" s="54"/>
      <c r="AT12" s="52">
        <v>3</v>
      </c>
      <c r="AU12" s="53"/>
      <c r="AV12" s="53"/>
      <c r="AW12" s="53"/>
      <c r="AX12" s="53"/>
      <c r="AY12" s="53"/>
      <c r="AZ12" s="53"/>
      <c r="BA12" s="53"/>
      <c r="BB12" s="53"/>
      <c r="BC12" s="65"/>
      <c r="BD12" s="65"/>
      <c r="BE12" s="65"/>
      <c r="BF12" s="65"/>
      <c r="BG12" s="65"/>
      <c r="BH12" s="65"/>
      <c r="BI12" s="66"/>
      <c r="BJ12" s="52">
        <v>4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>
        <v>5</v>
      </c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4"/>
      <c r="CW12" s="52">
        <v>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>
        <v>7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4"/>
      <c r="EE12" s="52">
        <v>8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4"/>
      <c r="ET12" s="52">
        <v>9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</row>
    <row r="13" spans="1:166" ht="15.75" customHeight="1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59" t="s">
        <v>38</v>
      </c>
      <c r="AO13" s="60"/>
      <c r="AP13" s="60"/>
      <c r="AQ13" s="60"/>
      <c r="AR13" s="60"/>
      <c r="AS13" s="60"/>
      <c r="AT13" s="61" t="s">
        <v>47</v>
      </c>
      <c r="AU13" s="61"/>
      <c r="AV13" s="61"/>
      <c r="AW13" s="61"/>
      <c r="AX13" s="61"/>
      <c r="AY13" s="61"/>
      <c r="AZ13" s="61"/>
      <c r="BA13" s="61"/>
      <c r="BB13" s="61"/>
      <c r="BC13" s="62"/>
      <c r="BD13" s="63"/>
      <c r="BE13" s="63"/>
      <c r="BF13" s="63"/>
      <c r="BG13" s="63"/>
      <c r="BH13" s="63"/>
      <c r="BI13" s="64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68"/>
    </row>
    <row r="14" spans="1:166" ht="15.75" customHeight="1">
      <c r="A14" s="67" t="s">
        <v>19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19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1"/>
      <c r="BD14" s="22"/>
      <c r="BE14" s="22"/>
      <c r="BF14" s="22"/>
      <c r="BG14" s="22"/>
      <c r="BH14" s="22"/>
      <c r="BI14" s="23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7"/>
    </row>
    <row r="15" spans="1:166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1"/>
      <c r="BD15" s="22"/>
      <c r="BE15" s="22"/>
      <c r="BF15" s="22"/>
      <c r="BG15" s="22"/>
      <c r="BH15" s="22"/>
      <c r="BI15" s="23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7"/>
    </row>
    <row r="16" spans="1:166" ht="15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1"/>
      <c r="BD16" s="22"/>
      <c r="BE16" s="22"/>
      <c r="BF16" s="22"/>
      <c r="BG16" s="22"/>
      <c r="BH16" s="22"/>
      <c r="BI16" s="23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7"/>
    </row>
    <row r="17" spans="1:166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1"/>
      <c r="BD17" s="22"/>
      <c r="BE17" s="22"/>
      <c r="BF17" s="22"/>
      <c r="BG17" s="22"/>
      <c r="BH17" s="22"/>
      <c r="BI17" s="23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7"/>
    </row>
    <row r="18" spans="1:166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1"/>
      <c r="BD18" s="22"/>
      <c r="BE18" s="22"/>
      <c r="BF18" s="22"/>
      <c r="BG18" s="22"/>
      <c r="BH18" s="22"/>
      <c r="BI18" s="23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7"/>
    </row>
    <row r="19" spans="1:166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1"/>
      <c r="BD19" s="22"/>
      <c r="BE19" s="22"/>
      <c r="BF19" s="22"/>
      <c r="BG19" s="22"/>
      <c r="BH19" s="22"/>
      <c r="BI19" s="23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7"/>
    </row>
    <row r="20" spans="1:166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1"/>
      <c r="BD20" s="22"/>
      <c r="BE20" s="22"/>
      <c r="BF20" s="22"/>
      <c r="BG20" s="22"/>
      <c r="BH20" s="22"/>
      <c r="BI20" s="23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7"/>
    </row>
    <row r="21" spans="1:166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1"/>
      <c r="BD21" s="22"/>
      <c r="BE21" s="22"/>
      <c r="BF21" s="22"/>
      <c r="BG21" s="22"/>
      <c r="BH21" s="22"/>
      <c r="BI21" s="23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7"/>
    </row>
    <row r="22" spans="1:166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1"/>
      <c r="BD22" s="22"/>
      <c r="BE22" s="22"/>
      <c r="BF22" s="22"/>
      <c r="BG22" s="22"/>
      <c r="BH22" s="22"/>
      <c r="BI22" s="23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7"/>
    </row>
    <row r="23" spans="1:16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1"/>
      <c r="BD23" s="22"/>
      <c r="BE23" s="22"/>
      <c r="BF23" s="22"/>
      <c r="BG23" s="22"/>
      <c r="BH23" s="22"/>
      <c r="BI23" s="23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7"/>
    </row>
    <row r="24" spans="1:16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1"/>
      <c r="BD24" s="22"/>
      <c r="BE24" s="22"/>
      <c r="BF24" s="22"/>
      <c r="BG24" s="22"/>
      <c r="BH24" s="22"/>
      <c r="BI24" s="23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7"/>
    </row>
    <row r="25" spans="1:16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1"/>
      <c r="BD25" s="22"/>
      <c r="BE25" s="22"/>
      <c r="BF25" s="22"/>
      <c r="BG25" s="22"/>
      <c r="BH25" s="22"/>
      <c r="BI25" s="23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7"/>
    </row>
    <row r="26" spans="1:16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1"/>
      <c r="BD26" s="22"/>
      <c r="BE26" s="22"/>
      <c r="BF26" s="22"/>
      <c r="BG26" s="22"/>
      <c r="BH26" s="22"/>
      <c r="BI26" s="23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7"/>
    </row>
    <row r="27" spans="1:166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1"/>
      <c r="BD27" s="22"/>
      <c r="BE27" s="22"/>
      <c r="BF27" s="22"/>
      <c r="BG27" s="22"/>
      <c r="BH27" s="22"/>
      <c r="BI27" s="23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7"/>
    </row>
    <row r="28" spans="1:166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1"/>
      <c r="BD28" s="22"/>
      <c r="BE28" s="22"/>
      <c r="BF28" s="22"/>
      <c r="BG28" s="22"/>
      <c r="BH28" s="22"/>
      <c r="BI28" s="23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7"/>
    </row>
    <row r="29" spans="1:166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1"/>
      <c r="BD29" s="22"/>
      <c r="BE29" s="22"/>
      <c r="BF29" s="22"/>
      <c r="BG29" s="22"/>
      <c r="BH29" s="22"/>
      <c r="BI29" s="23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7"/>
    </row>
    <row r="30" spans="1:166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1"/>
      <c r="BD30" s="22"/>
      <c r="BE30" s="22"/>
      <c r="BF30" s="22"/>
      <c r="BG30" s="22"/>
      <c r="BH30" s="22"/>
      <c r="BI30" s="23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7"/>
    </row>
    <row r="31" spans="1:166" ht="15.75" customHeight="1" thickBo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71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3"/>
      <c r="BD31" s="74"/>
      <c r="BE31" s="74"/>
      <c r="BF31" s="74"/>
      <c r="BG31" s="74"/>
      <c r="BH31" s="74"/>
      <c r="BI31" s="75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70"/>
    </row>
  </sheetData>
  <mergeCells count="204">
    <mergeCell ref="A28:AM28"/>
    <mergeCell ref="AN28:AS28"/>
    <mergeCell ref="AT29:BI29"/>
    <mergeCell ref="A24:AM24"/>
    <mergeCell ref="AN24:AS24"/>
    <mergeCell ref="AT24:BI24"/>
    <mergeCell ref="A27:AM27"/>
    <mergeCell ref="AN27:AS27"/>
    <mergeCell ref="AT27:BI27"/>
    <mergeCell ref="AN23:AS23"/>
    <mergeCell ref="AT23:BI23"/>
    <mergeCell ref="BJ23:CE23"/>
    <mergeCell ref="A23:AM23"/>
    <mergeCell ref="BJ24:CE24"/>
    <mergeCell ref="CF24:CV24"/>
    <mergeCell ref="CF23:CV23"/>
    <mergeCell ref="DN24:ED24"/>
    <mergeCell ref="ET24:FJ24"/>
    <mergeCell ref="ET23:FJ23"/>
    <mergeCell ref="CF22:CV22"/>
    <mergeCell ref="CW22:DM22"/>
    <mergeCell ref="DN22:ED22"/>
    <mergeCell ref="EE22:ES22"/>
    <mergeCell ref="CW23:DM23"/>
    <mergeCell ref="DN23:ED23"/>
    <mergeCell ref="EE23:ES23"/>
    <mergeCell ref="EE24:ES24"/>
    <mergeCell ref="A22:AM22"/>
    <mergeCell ref="AN22:AS22"/>
    <mergeCell ref="AT22:BI22"/>
    <mergeCell ref="BJ22:CE22"/>
    <mergeCell ref="CF21:CV21"/>
    <mergeCell ref="CW21:DM21"/>
    <mergeCell ref="DN21:ED21"/>
    <mergeCell ref="A20:AM20"/>
    <mergeCell ref="A21:AM21"/>
    <mergeCell ref="AN21:AS21"/>
    <mergeCell ref="AT21:BI21"/>
    <mergeCell ref="BJ21:CE21"/>
    <mergeCell ref="AN20:AS20"/>
    <mergeCell ref="AT20:BI20"/>
    <mergeCell ref="BJ20:CE20"/>
    <mergeCell ref="ET18:FJ18"/>
    <mergeCell ref="CF19:CV19"/>
    <mergeCell ref="CW19:DM19"/>
    <mergeCell ref="DN19:ED19"/>
    <mergeCell ref="EE19:ES19"/>
    <mergeCell ref="ET19:FJ19"/>
    <mergeCell ref="EE20:ES20"/>
    <mergeCell ref="A19:AM19"/>
    <mergeCell ref="AN19:AS19"/>
    <mergeCell ref="AT19:BI19"/>
    <mergeCell ref="BJ19:CE19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CF30:CV30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17:AM17"/>
    <mergeCell ref="ET30:FJ30"/>
    <mergeCell ref="A31:AM31"/>
    <mergeCell ref="AN31:AS31"/>
    <mergeCell ref="BJ31:CE31"/>
    <mergeCell ref="CF31:CV31"/>
    <mergeCell ref="CW31:DM31"/>
    <mergeCell ref="DN31:ED31"/>
    <mergeCell ref="EE31:ES31"/>
    <mergeCell ref="AT30:BI30"/>
    <mergeCell ref="AT31:BI31"/>
    <mergeCell ref="BJ27:CE27"/>
    <mergeCell ref="ET14:FJ14"/>
    <mergeCell ref="CW13:DM13"/>
    <mergeCell ref="ET31:FJ31"/>
    <mergeCell ref="BJ25:CE25"/>
    <mergeCell ref="ET25:FJ25"/>
    <mergeCell ref="CF27:CV27"/>
    <mergeCell ref="CW27:DM27"/>
    <mergeCell ref="DN27:ED27"/>
    <mergeCell ref="BJ16:CE16"/>
    <mergeCell ref="ET27:FJ27"/>
    <mergeCell ref="EE15:ES15"/>
    <mergeCell ref="EE21:ES21"/>
    <mergeCell ref="ET13:FJ13"/>
    <mergeCell ref="ET15:FJ15"/>
    <mergeCell ref="ET16:FJ16"/>
    <mergeCell ref="EE17:ES17"/>
    <mergeCell ref="ET20:FJ20"/>
    <mergeCell ref="ET21:FJ21"/>
    <mergeCell ref="ET22:FJ22"/>
    <mergeCell ref="A14:AM14"/>
    <mergeCell ref="AN14:AS14"/>
    <mergeCell ref="AT14:BI14"/>
    <mergeCell ref="BJ14:CE14"/>
    <mergeCell ref="CW14:DM14"/>
    <mergeCell ref="DN14:ED14"/>
    <mergeCell ref="EE14:ES14"/>
    <mergeCell ref="ET10:FJ11"/>
    <mergeCell ref="AN10:AS11"/>
    <mergeCell ref="AN13:AS13"/>
    <mergeCell ref="AT13:BI13"/>
    <mergeCell ref="BJ13:CE13"/>
    <mergeCell ref="AT12:BI12"/>
    <mergeCell ref="BJ12:CE12"/>
    <mergeCell ref="CF13:CV13"/>
    <mergeCell ref="DN13:ED13"/>
    <mergeCell ref="EE13:ES13"/>
    <mergeCell ref="ET12:FJ12"/>
    <mergeCell ref="CF12:CV12"/>
    <mergeCell ref="CW12:DM12"/>
    <mergeCell ref="A12:AM12"/>
    <mergeCell ref="DN12:ED12"/>
    <mergeCell ref="EE12:ES12"/>
    <mergeCell ref="A10:AM11"/>
    <mergeCell ref="CW11:DM11"/>
    <mergeCell ref="DN11:ED11"/>
    <mergeCell ref="EE11:ES11"/>
    <mergeCell ref="AN12:AS12"/>
    <mergeCell ref="CF10:ES10"/>
    <mergeCell ref="CF11:CV11"/>
    <mergeCell ref="EE29:ES29"/>
    <mergeCell ref="EE27:ES27"/>
    <mergeCell ref="CW16:DM16"/>
    <mergeCell ref="DN16:ED16"/>
    <mergeCell ref="EE16:ES16"/>
    <mergeCell ref="DN28:ED28"/>
    <mergeCell ref="EE28:ES28"/>
    <mergeCell ref="CW17:DM17"/>
    <mergeCell ref="DN17:ED17"/>
    <mergeCell ref="CW24:DM24"/>
    <mergeCell ref="CW15:DM15"/>
    <mergeCell ref="DN15:ED15"/>
    <mergeCell ref="A30:AM30"/>
    <mergeCell ref="AN30:AS30"/>
    <mergeCell ref="BJ30:CE30"/>
    <mergeCell ref="A25:AM25"/>
    <mergeCell ref="AN25:AS25"/>
    <mergeCell ref="AT25:BI25"/>
    <mergeCell ref="CW30:DM30"/>
    <mergeCell ref="DN30:ED30"/>
    <mergeCell ref="A13:AM13"/>
    <mergeCell ref="A29:AM29"/>
    <mergeCell ref="AN29:AS29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ET29:FJ29"/>
    <mergeCell ref="ET17:FJ17"/>
    <mergeCell ref="BJ29:CE29"/>
    <mergeCell ref="CF29:CV29"/>
    <mergeCell ref="CW29:DM29"/>
    <mergeCell ref="CF25:CV25"/>
    <mergeCell ref="CW25:DM25"/>
    <mergeCell ref="DN25:ED25"/>
    <mergeCell ref="EE25:ES25"/>
    <mergeCell ref="DN29:ED29"/>
    <mergeCell ref="EE30:ES30"/>
    <mergeCell ref="CF18:CV18"/>
    <mergeCell ref="CW18:DM18"/>
    <mergeCell ref="DN18:ED18"/>
    <mergeCell ref="EE18:ES18"/>
    <mergeCell ref="CF20:CV20"/>
    <mergeCell ref="CW20:DM20"/>
    <mergeCell ref="DN20:ED20"/>
    <mergeCell ref="CF28:CV28"/>
    <mergeCell ref="CW28:DM28"/>
    <mergeCell ref="ET1:FJ1"/>
    <mergeCell ref="ET2:FJ2"/>
    <mergeCell ref="ET3:FJ3"/>
    <mergeCell ref="ET4:FJ4"/>
    <mergeCell ref="ET28:FJ28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30"/>
  <sheetViews>
    <sheetView view="pageBreakPreview" zoomScaleSheetLayoutView="100" workbookViewId="0" topLeftCell="A1">
      <selection activeCell="A1" sqref="A1"/>
      <selection activeCell="AO33" sqref="AO33"/>
    </sheetView>
  </sheetViews>
  <sheetFormatPr defaultColWidth="9.00390625" defaultRowHeight="12.75"/>
  <cols>
    <col min="1" max="53" width="0.875" style="1" customWidth="1"/>
    <col min="54" max="54" width="10.875" style="1" customWidth="1"/>
    <col min="55" max="151" width="0.875" style="1" customWidth="1"/>
    <col min="152" max="152" width="0.6171875" style="1" customWidth="1"/>
    <col min="153" max="153" width="0.875" style="1" hidden="1" customWidth="1"/>
    <col min="154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</row>
    <row r="3" spans="1:166" ht="24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4" t="s">
        <v>20</v>
      </c>
      <c r="AL3" s="45"/>
      <c r="AM3" s="45"/>
      <c r="AN3" s="45"/>
      <c r="AO3" s="45"/>
      <c r="AP3" s="46"/>
      <c r="AQ3" s="44" t="s">
        <v>66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4" t="s">
        <v>63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4" t="s">
        <v>28</v>
      </c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6"/>
      <c r="CH3" s="55" t="s">
        <v>21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30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7"/>
      <c r="AL4" s="48"/>
      <c r="AM4" s="48"/>
      <c r="AN4" s="48"/>
      <c r="AO4" s="48"/>
      <c r="AP4" s="49"/>
      <c r="AQ4" s="47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9"/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9"/>
      <c r="BU4" s="47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9"/>
      <c r="CH4" s="56" t="s">
        <v>65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22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23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24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7" t="s">
        <v>29</v>
      </c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9"/>
      <c r="EX4" s="47" t="s">
        <v>36</v>
      </c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59" t="s">
        <v>39</v>
      </c>
      <c r="AL6" s="60"/>
      <c r="AM6" s="60"/>
      <c r="AN6" s="60"/>
      <c r="AO6" s="60"/>
      <c r="AP6" s="60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99">
        <f>BC29</f>
        <v>469500</v>
      </c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7">
        <f>BU29</f>
        <v>469500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100">
        <f>CH29</f>
        <v>120458.34000000001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2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>
        <f>DX29</f>
        <v>120458.34000000001</v>
      </c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>
        <f>EK29</f>
        <v>349041.66</v>
      </c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>
        <f>BU6-CH6</f>
        <v>349041.66</v>
      </c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8"/>
    </row>
    <row r="7" spans="1:166" ht="15.75" customHeight="1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6"/>
    </row>
    <row r="8" spans="1:166" ht="15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20"/>
      <c r="AM8" s="20"/>
      <c r="AN8" s="20"/>
      <c r="AO8" s="20"/>
      <c r="AP8" s="20"/>
      <c r="AQ8" s="20" t="s">
        <v>144</v>
      </c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>
        <f>BC8</f>
        <v>0</v>
      </c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>
        <f>CH8</f>
        <v>0</v>
      </c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>
        <f>BU8-CH8</f>
        <v>0</v>
      </c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>
        <f>EK8</f>
        <v>0</v>
      </c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</row>
    <row r="9" spans="1:166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>
        <f aca="true" t="shared" si="0" ref="BU9:BU21">BC9</f>
        <v>0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>
        <f aca="true" t="shared" si="1" ref="DX9:DX21">CH9</f>
        <v>0</v>
      </c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>
        <f aca="true" t="shared" si="2" ref="EK9:EK24">BU9-CH9</f>
        <v>0</v>
      </c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>
        <f>EK9</f>
        <v>0</v>
      </c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</row>
    <row r="10" spans="1:166" ht="15.75" customHeight="1">
      <c r="A10" s="18" t="s">
        <v>145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20"/>
      <c r="AM10" s="20"/>
      <c r="AN10" s="20"/>
      <c r="AO10" s="20"/>
      <c r="AP10" s="20"/>
      <c r="AQ10" s="20" t="s">
        <v>156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92">
        <v>71700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>
        <f t="shared" si="0"/>
        <v>71700</v>
      </c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>
        <v>13451.62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>
        <f t="shared" si="1"/>
        <v>13451.62</v>
      </c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>
        <f t="shared" si="2"/>
        <v>58248.38</v>
      </c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>
        <f>EK10</f>
        <v>58248.38</v>
      </c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</row>
    <row r="11" spans="1:166" ht="15.75" customHeight="1">
      <c r="A11" s="18" t="s">
        <v>123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20"/>
      <c r="AM11" s="20"/>
      <c r="AN11" s="20"/>
      <c r="AO11" s="20"/>
      <c r="AP11" s="20"/>
      <c r="AQ11" s="20" t="s">
        <v>156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92">
        <v>21800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>
        <f>BC11</f>
        <v>21800</v>
      </c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>
        <v>3670.59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>
        <f t="shared" si="1"/>
        <v>3670.59</v>
      </c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>
        <f t="shared" si="2"/>
        <v>18129.41</v>
      </c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>
        <f>EK11</f>
        <v>18129.41</v>
      </c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</row>
    <row r="12" spans="1:166" ht="15.75" customHeight="1">
      <c r="A12" s="1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9"/>
      <c r="AL12" s="20"/>
      <c r="AM12" s="20"/>
      <c r="AN12" s="20"/>
      <c r="AO12" s="20"/>
      <c r="AP12" s="20"/>
      <c r="AQ12" s="20" t="s">
        <v>157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92">
        <v>1400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>
        <f t="shared" si="0"/>
        <v>1400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>
        <f t="shared" si="1"/>
        <v>0</v>
      </c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>
        <f t="shared" si="2"/>
        <v>1400</v>
      </c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>
        <f>BU12-CH12</f>
        <v>1400</v>
      </c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</row>
    <row r="13" spans="1:166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>
        <f t="shared" si="0"/>
        <v>0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>
        <f t="shared" si="1"/>
        <v>0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>
        <f t="shared" si="2"/>
        <v>0</v>
      </c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>
        <f>EK13</f>
        <v>0</v>
      </c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</row>
    <row r="14" spans="1:166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20"/>
      <c r="AM14" s="20"/>
      <c r="AN14" s="20"/>
      <c r="AO14" s="20"/>
      <c r="AP14" s="20"/>
      <c r="AQ14" s="20" t="s">
        <v>146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>
        <f t="shared" si="0"/>
        <v>0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>
        <f t="shared" si="1"/>
        <v>0</v>
      </c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>
        <f t="shared" si="2"/>
        <v>0</v>
      </c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>
        <f>BU14-CH14</f>
        <v>0</v>
      </c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>
        <f t="shared" si="0"/>
        <v>0</v>
      </c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>
        <f t="shared" si="1"/>
        <v>0</v>
      </c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>
        <f t="shared" si="2"/>
        <v>0</v>
      </c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>
        <f>BU15-CH15</f>
        <v>0</v>
      </c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</row>
    <row r="16" spans="1:166" ht="15.75" customHeight="1">
      <c r="A16" s="1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5"/>
      <c r="AM16" s="95"/>
      <c r="AN16" s="95"/>
      <c r="AO16" s="95"/>
      <c r="AP16" s="95"/>
      <c r="AQ16" s="20" t="s">
        <v>147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85">
        <v>111400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92">
        <f t="shared" si="0"/>
        <v>111400</v>
      </c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>
        <v>56706.65</v>
      </c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92">
        <f t="shared" si="1"/>
        <v>56706.65</v>
      </c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>
        <f t="shared" si="2"/>
        <v>54693.35</v>
      </c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>
        <f>BU16-CH16</f>
        <v>54693.35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20"/>
      <c r="AM17" s="20"/>
      <c r="AN17" s="20"/>
      <c r="AO17" s="20"/>
      <c r="AP17" s="20"/>
      <c r="AQ17" s="20" t="s">
        <v>148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92">
        <v>33600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>
        <f t="shared" si="0"/>
        <v>33600</v>
      </c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>
        <v>15440.6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>
        <f t="shared" si="1"/>
        <v>15440.6</v>
      </c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>
        <f t="shared" si="2"/>
        <v>18159.4</v>
      </c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>
        <f>EK17</f>
        <v>18159.4</v>
      </c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</row>
    <row r="18" spans="1:166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>
        <f t="shared" si="0"/>
        <v>0</v>
      </c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>
        <f t="shared" si="1"/>
        <v>0</v>
      </c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>
        <f t="shared" si="2"/>
        <v>0</v>
      </c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>
        <f>EK18</f>
        <v>0</v>
      </c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>
        <f t="shared" si="0"/>
        <v>0</v>
      </c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>
        <f t="shared" si="1"/>
        <v>0</v>
      </c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>
        <f t="shared" si="2"/>
        <v>0</v>
      </c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>
        <f>BU19-CH19</f>
        <v>0</v>
      </c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</row>
    <row r="20" spans="1:166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>
        <f t="shared" si="0"/>
        <v>0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>
        <f t="shared" si="1"/>
        <v>0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>
        <f t="shared" si="2"/>
        <v>0</v>
      </c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>
        <f>BU20-CH20</f>
        <v>0</v>
      </c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</row>
    <row r="21" spans="1:166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20"/>
      <c r="AM21" s="20"/>
      <c r="AN21" s="20"/>
      <c r="AO21" s="20"/>
      <c r="AP21" s="20"/>
      <c r="AQ21" s="20" t="s">
        <v>149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>
        <f t="shared" si="0"/>
        <v>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>
        <f t="shared" si="1"/>
        <v>0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>
        <f t="shared" si="2"/>
        <v>0</v>
      </c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>
        <f>BU21-CH21</f>
        <v>0</v>
      </c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</row>
    <row r="22" spans="1:166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>
        <f>BC22</f>
        <v>0</v>
      </c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>
        <f aca="true" t="shared" si="3" ref="DX22:DX27">CH22</f>
        <v>0</v>
      </c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>
        <f t="shared" si="2"/>
        <v>0</v>
      </c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</row>
    <row r="23" spans="1:16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20"/>
      <c r="AM23" s="20"/>
      <c r="AN23" s="20"/>
      <c r="AO23" s="20"/>
      <c r="AP23" s="20"/>
      <c r="AQ23" s="20" t="s">
        <v>159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92">
        <v>200</v>
      </c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>
        <f>BC23</f>
        <v>200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>
        <f t="shared" si="3"/>
        <v>0</v>
      </c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>
        <f t="shared" si="2"/>
        <v>200</v>
      </c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>
        <f>EK23</f>
        <v>200</v>
      </c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</row>
    <row r="24" spans="1:16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20"/>
      <c r="AM24" s="20"/>
      <c r="AN24" s="20"/>
      <c r="AO24" s="20"/>
      <c r="AP24" s="20"/>
      <c r="AQ24" s="20" t="s">
        <v>158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2">
        <v>13000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>
        <f>BC24</f>
        <v>13000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>
        <v>3188.88</v>
      </c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>
        <f t="shared" si="3"/>
        <v>3188.88</v>
      </c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>
        <f t="shared" si="2"/>
        <v>9811.119999999999</v>
      </c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>
        <f>EK24</f>
        <v>9811.119999999999</v>
      </c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</row>
    <row r="25" spans="1:16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>
        <f>BC25</f>
        <v>0</v>
      </c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 t="s">
        <v>94</v>
      </c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>
        <f t="shared" si="3"/>
        <v>0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>
        <f>BU25-CH25</f>
        <v>0</v>
      </c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</row>
    <row r="26" spans="1:16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20"/>
      <c r="AM26" s="20"/>
      <c r="AN26" s="20"/>
      <c r="AO26" s="20"/>
      <c r="AP26" s="20"/>
      <c r="AQ26" s="20" t="s">
        <v>160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92">
        <v>165000</v>
      </c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>
        <f>BC26</f>
        <v>165000</v>
      </c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>
        <f t="shared" si="3"/>
        <v>0</v>
      </c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79">
        <f>BU26-CH26</f>
        <v>165000</v>
      </c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1"/>
      <c r="EX26" s="85">
        <f>EK26</f>
        <v>165000</v>
      </c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5.75" customHeight="1">
      <c r="A27" s="93" t="s">
        <v>150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20" t="s">
        <v>151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92">
        <f t="shared" si="3"/>
        <v>0</v>
      </c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85">
        <f>BU27-CH27</f>
        <v>0</v>
      </c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>
        <f>EK27</f>
        <v>0</v>
      </c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</row>
    <row r="28" spans="1:166" ht="18.75" customHeight="1">
      <c r="A28" s="18" t="s">
        <v>152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20"/>
      <c r="AM28" s="20"/>
      <c r="AN28" s="20"/>
      <c r="AO28" s="20"/>
      <c r="AP28" s="20"/>
      <c r="AQ28" s="20" t="s">
        <v>161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92">
        <v>51400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>
        <f>BC28</f>
        <v>51400</v>
      </c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>
        <v>28000</v>
      </c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>
        <f>CH28</f>
        <v>28000</v>
      </c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79">
        <f>BC28-CH28</f>
        <v>23400</v>
      </c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1"/>
      <c r="EX28" s="76">
        <f>EK28</f>
        <v>23400</v>
      </c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8"/>
    </row>
    <row r="29" spans="1:166" ht="20.25" customHeight="1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92">
        <f>SUM(BC8:BC28)</f>
        <v>469500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85">
        <f>SUM(BU8:BU28)</f>
        <v>469500</v>
      </c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>
        <f>SUM(CH8:CH28)</f>
        <v>120458.34000000001</v>
      </c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>
        <f>SUM(DX8:DX28)</f>
        <v>120458.34000000001</v>
      </c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>
        <f>SUM(EK8:EK28)</f>
        <v>349041.66</v>
      </c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6">
        <f>SUM(EX8:EX28)</f>
        <v>349041.66</v>
      </c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</row>
    <row r="30" spans="1:166" ht="24" customHeight="1" thickBot="1">
      <c r="A30" s="88" t="s">
        <v>80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90" t="s">
        <v>40</v>
      </c>
      <c r="AL30" s="91"/>
      <c r="AM30" s="91"/>
      <c r="AN30" s="91"/>
      <c r="AO30" s="91"/>
      <c r="AP30" s="91"/>
      <c r="AQ30" s="91" t="s">
        <v>47</v>
      </c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82" t="s">
        <v>47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4"/>
    </row>
    <row r="31" ht="15.75" customHeight="1"/>
  </sheetData>
  <mergeCells count="300"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CH5:CW5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DX6:EJ6"/>
    <mergeCell ref="EK6:EW6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CH8:CW8"/>
    <mergeCell ref="CX8:DJ8"/>
    <mergeCell ref="DK8:DW8"/>
    <mergeCell ref="DX8:EJ8"/>
    <mergeCell ref="EK8:EW8"/>
    <mergeCell ref="EX8:FJ8"/>
    <mergeCell ref="A9:AJ9"/>
    <mergeCell ref="AK9:AP9"/>
    <mergeCell ref="AQ9:BB9"/>
    <mergeCell ref="BC9:BT9"/>
    <mergeCell ref="BU9:CG9"/>
    <mergeCell ref="CH9:CW9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CH13:CW13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CH15:CW15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DX16:EJ16"/>
    <mergeCell ref="EK16:EW16"/>
    <mergeCell ref="EX16:FJ16"/>
    <mergeCell ref="A17:AJ17"/>
    <mergeCell ref="AK17:AP17"/>
    <mergeCell ref="AQ17:BB17"/>
    <mergeCell ref="BC17:BT17"/>
    <mergeCell ref="BU17:CG17"/>
    <mergeCell ref="CH17:CW17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1:AJ21"/>
    <mergeCell ref="AK21:AP21"/>
    <mergeCell ref="AQ21:BB21"/>
    <mergeCell ref="BC21:BT21"/>
    <mergeCell ref="BU21:CG21"/>
    <mergeCell ref="CH21:CW21"/>
    <mergeCell ref="CX21:DJ21"/>
    <mergeCell ref="DK21:DW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K26:EW26"/>
    <mergeCell ref="EX26:FJ26"/>
    <mergeCell ref="CX27:DJ27"/>
    <mergeCell ref="DK27:DW27"/>
    <mergeCell ref="A27:AJ27"/>
    <mergeCell ref="AK27:AP27"/>
    <mergeCell ref="AQ27:BB27"/>
    <mergeCell ref="BC27:BT27"/>
    <mergeCell ref="EX27:FJ27"/>
    <mergeCell ref="A28:AJ28"/>
    <mergeCell ref="AK28:AP28"/>
    <mergeCell ref="AQ28:BB28"/>
    <mergeCell ref="BC28:BT28"/>
    <mergeCell ref="BU28:CG28"/>
    <mergeCell ref="CH28:CW28"/>
    <mergeCell ref="CX28:DJ28"/>
    <mergeCell ref="BU27:CG27"/>
    <mergeCell ref="CH27:CW27"/>
    <mergeCell ref="DK28:DW28"/>
    <mergeCell ref="DX28:EJ28"/>
    <mergeCell ref="DX27:EJ27"/>
    <mergeCell ref="EK27:EW27"/>
    <mergeCell ref="A29:AJ29"/>
    <mergeCell ref="AK29:AP29"/>
    <mergeCell ref="AQ29:BB29"/>
    <mergeCell ref="BC29:BT29"/>
    <mergeCell ref="BU30:CG30"/>
    <mergeCell ref="CH30:CW30"/>
    <mergeCell ref="CX30:DJ30"/>
    <mergeCell ref="BU29:CG29"/>
    <mergeCell ref="CH29:CW29"/>
    <mergeCell ref="CX29:DJ29"/>
    <mergeCell ref="A30:AJ30"/>
    <mergeCell ref="AK30:AP30"/>
    <mergeCell ref="AQ30:BB30"/>
    <mergeCell ref="BC30:BT30"/>
    <mergeCell ref="EX28:FJ28"/>
    <mergeCell ref="EK28:EW28"/>
    <mergeCell ref="DK30:DW30"/>
    <mergeCell ref="DX30:EJ30"/>
    <mergeCell ref="EK30:EW30"/>
    <mergeCell ref="EX30:FJ30"/>
    <mergeCell ref="DX29:EJ29"/>
    <mergeCell ref="EK29:EW29"/>
    <mergeCell ref="EX29:FJ29"/>
    <mergeCell ref="DK29:DW29"/>
  </mergeCells>
  <printOptions/>
  <pageMargins left="0.75" right="0.75" top="1" bottom="1" header="0.5" footer="0.5"/>
  <pageSetup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30"/>
  <sheetViews>
    <sheetView view="pageBreakPreview" zoomScaleSheetLayoutView="100" workbookViewId="0" topLeftCell="N4">
      <selection activeCell="A1" sqref="A1"/>
      <selection activeCell="CH23" sqref="CH23:CW23"/>
    </sheetView>
  </sheetViews>
  <sheetFormatPr defaultColWidth="9.00390625" defaultRowHeight="12.75"/>
  <cols>
    <col min="1" max="53" width="0.875" style="1" customWidth="1"/>
    <col min="54" max="54" width="10.875" style="1" customWidth="1"/>
    <col min="55" max="151" width="0.875" style="1" customWidth="1"/>
    <col min="152" max="152" width="0.6171875" style="1" customWidth="1"/>
    <col min="153" max="153" width="0.875" style="1" hidden="1" customWidth="1"/>
    <col min="154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</row>
    <row r="3" spans="1:166" ht="24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4" t="s">
        <v>20</v>
      </c>
      <c r="AL3" s="45"/>
      <c r="AM3" s="45"/>
      <c r="AN3" s="45"/>
      <c r="AO3" s="45"/>
      <c r="AP3" s="46"/>
      <c r="AQ3" s="44" t="s">
        <v>66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4" t="s">
        <v>63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4" t="s">
        <v>28</v>
      </c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6"/>
      <c r="CH3" s="55" t="s">
        <v>21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30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7"/>
      <c r="AL4" s="48"/>
      <c r="AM4" s="48"/>
      <c r="AN4" s="48"/>
      <c r="AO4" s="48"/>
      <c r="AP4" s="49"/>
      <c r="AQ4" s="47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9"/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9"/>
      <c r="BU4" s="47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9"/>
      <c r="CH4" s="56" t="s">
        <v>65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22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23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24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7" t="s">
        <v>29</v>
      </c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9"/>
      <c r="EX4" s="47" t="s">
        <v>36</v>
      </c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59" t="s">
        <v>39</v>
      </c>
      <c r="AL6" s="60"/>
      <c r="AM6" s="60"/>
      <c r="AN6" s="60"/>
      <c r="AO6" s="60"/>
      <c r="AP6" s="60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99">
        <f>BC29</f>
        <v>250172</v>
      </c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7">
        <f>BU29</f>
        <v>250172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100">
        <f>CH29</f>
        <v>250172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2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>
        <f>DX29</f>
        <v>250172</v>
      </c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>
        <f>EK29</f>
        <v>0</v>
      </c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>
        <f>BU6-CH6</f>
        <v>0</v>
      </c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8"/>
    </row>
    <row r="7" spans="1:166" ht="15.75" customHeight="1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6"/>
    </row>
    <row r="8" spans="1:166" ht="15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>
        <f>BC8</f>
        <v>0</v>
      </c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>
        <f>CH8</f>
        <v>0</v>
      </c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>
        <f>BU8-CH8</f>
        <v>0</v>
      </c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>
        <f>EK8</f>
        <v>0</v>
      </c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</row>
    <row r="9" spans="1:166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>
        <f aca="true" t="shared" si="0" ref="BU9:BU21">BC9</f>
        <v>0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>
        <f aca="true" t="shared" si="1" ref="DX9:DX21">CH9</f>
        <v>0</v>
      </c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>
        <f aca="true" t="shared" si="2" ref="EK9:EK25">BU9-CH9</f>
        <v>0</v>
      </c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>
        <f>EK9</f>
        <v>0</v>
      </c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</row>
    <row r="10" spans="1:166" ht="15.75" customHeight="1">
      <c r="A10" s="18" t="s">
        <v>134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20"/>
      <c r="AM10" s="20"/>
      <c r="AN10" s="20"/>
      <c r="AO10" s="20"/>
      <c r="AP10" s="20"/>
      <c r="AQ10" s="20" t="s">
        <v>135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92">
        <v>58600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>
        <f t="shared" si="0"/>
        <v>58600</v>
      </c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>
        <v>58600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>
        <f t="shared" si="1"/>
        <v>58600</v>
      </c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>
        <f t="shared" si="2"/>
        <v>0</v>
      </c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>
        <f>EK10</f>
        <v>0</v>
      </c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</row>
    <row r="11" spans="1:166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20"/>
      <c r="AM11" s="20"/>
      <c r="AN11" s="20"/>
      <c r="AO11" s="20"/>
      <c r="AP11" s="20"/>
      <c r="AQ11" s="20" t="s">
        <v>137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92">
        <v>2045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>
        <v>2045</v>
      </c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>
        <v>2045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>
        <f t="shared" si="1"/>
        <v>2045</v>
      </c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>
        <f t="shared" si="2"/>
        <v>0</v>
      </c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>
        <f>EK11</f>
        <v>0</v>
      </c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</row>
    <row r="12" spans="1:166" ht="15.75" customHeight="1">
      <c r="A12" s="18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9"/>
      <c r="AL12" s="20"/>
      <c r="AM12" s="20"/>
      <c r="AN12" s="20"/>
      <c r="AO12" s="20"/>
      <c r="AP12" s="20"/>
      <c r="AQ12" s="20" t="s">
        <v>136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92">
        <v>29905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>
        <f t="shared" si="0"/>
        <v>29905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>
        <v>29905</v>
      </c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>
        <f t="shared" si="1"/>
        <v>29905</v>
      </c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>
        <f t="shared" si="2"/>
        <v>0</v>
      </c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>
        <f>BU12-CH12</f>
        <v>0</v>
      </c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</row>
    <row r="13" spans="1:166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0"/>
      <c r="AM13" s="20"/>
      <c r="AN13" s="20"/>
      <c r="AO13" s="20"/>
      <c r="AP13" s="20"/>
      <c r="AQ13" s="20" t="s">
        <v>154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92">
        <v>3450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>
        <v>3450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>
        <v>3450</v>
      </c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>
        <f t="shared" si="1"/>
        <v>3450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>
        <f t="shared" si="2"/>
        <v>0</v>
      </c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>
        <f>EK13</f>
        <v>0</v>
      </c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</row>
    <row r="14" spans="1:166" ht="15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>
        <f t="shared" si="0"/>
        <v>0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>
        <f t="shared" si="1"/>
        <v>0</v>
      </c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>
        <f t="shared" si="2"/>
        <v>0</v>
      </c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>
        <f>BU14-CH14</f>
        <v>0</v>
      </c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15.75" customHeight="1">
      <c r="A15" s="18" t="s">
        <v>153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  <c r="AL15" s="20"/>
      <c r="AM15" s="20"/>
      <c r="AN15" s="20"/>
      <c r="AO15" s="20"/>
      <c r="AP15" s="20"/>
      <c r="AQ15" s="20" t="s">
        <v>136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92">
        <v>50000</v>
      </c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>
        <f t="shared" si="0"/>
        <v>50000</v>
      </c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>
        <v>50000</v>
      </c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>
        <f t="shared" si="1"/>
        <v>50000</v>
      </c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>
        <f t="shared" si="2"/>
        <v>0</v>
      </c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>
        <f>BU15-CH15</f>
        <v>0</v>
      </c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</row>
    <row r="16" spans="1:166" ht="15.75" customHeight="1">
      <c r="A16" s="18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5"/>
      <c r="AM16" s="95"/>
      <c r="AN16" s="95"/>
      <c r="AO16" s="95"/>
      <c r="AP16" s="95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92">
        <f t="shared" si="0"/>
        <v>0</v>
      </c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92">
        <f t="shared" si="1"/>
        <v>0</v>
      </c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>
        <f t="shared" si="2"/>
        <v>0</v>
      </c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>
        <f>BU16-CH16</f>
        <v>0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15.75" customHeight="1">
      <c r="A17" s="18" t="s">
        <v>138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20"/>
      <c r="AM17" s="20"/>
      <c r="AN17" s="20"/>
      <c r="AO17" s="20"/>
      <c r="AP17" s="20"/>
      <c r="AQ17" s="20" t="s">
        <v>139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92">
        <v>57472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>
        <f t="shared" si="0"/>
        <v>57472</v>
      </c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>
        <v>57472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>
        <f t="shared" si="1"/>
        <v>57472</v>
      </c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>
        <f t="shared" si="2"/>
        <v>0</v>
      </c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>
        <f>EK17</f>
        <v>0</v>
      </c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</row>
    <row r="18" spans="1:166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>
        <f t="shared" si="0"/>
        <v>0</v>
      </c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>
        <f t="shared" si="1"/>
        <v>0</v>
      </c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>
        <f t="shared" si="2"/>
        <v>0</v>
      </c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>
        <f>EK18</f>
        <v>0</v>
      </c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>
        <f t="shared" si="0"/>
        <v>0</v>
      </c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>
        <f t="shared" si="1"/>
        <v>0</v>
      </c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>
        <f t="shared" si="2"/>
        <v>0</v>
      </c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>
        <f>BU19-CH19</f>
        <v>0</v>
      </c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</row>
    <row r="20" spans="1:166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>
        <f t="shared" si="0"/>
        <v>0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>
        <f t="shared" si="1"/>
        <v>0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>
        <f t="shared" si="2"/>
        <v>0</v>
      </c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>
        <f>BU20-CH20</f>
        <v>0</v>
      </c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</row>
    <row r="21" spans="1:166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>
        <f t="shared" si="0"/>
        <v>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>
        <f t="shared" si="1"/>
        <v>0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>
        <f t="shared" si="2"/>
        <v>0</v>
      </c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>
        <f>BU21-CH21</f>
        <v>0</v>
      </c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</row>
    <row r="22" spans="1:166" ht="15.75" customHeight="1">
      <c r="A22" s="18" t="s">
        <v>140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  <c r="AL22" s="20"/>
      <c r="AM22" s="20"/>
      <c r="AN22" s="20"/>
      <c r="AO22" s="20"/>
      <c r="AP22" s="20"/>
      <c r="AQ22" s="20" t="s">
        <v>141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92">
        <v>43900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>
        <f>BC22</f>
        <v>43900</v>
      </c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>
        <v>43900</v>
      </c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>
        <f>CH22</f>
        <v>43900</v>
      </c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>
        <f t="shared" si="2"/>
        <v>0</v>
      </c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>
        <f>EK22</f>
        <v>0</v>
      </c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</row>
    <row r="23" spans="1:16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20"/>
      <c r="AM23" s="20"/>
      <c r="AN23" s="20"/>
      <c r="AO23" s="20"/>
      <c r="AP23" s="20"/>
      <c r="AQ23" s="20" t="s">
        <v>142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>
        <f>BC23</f>
        <v>0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>
        <f>CH23</f>
        <v>0</v>
      </c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>
        <f t="shared" si="2"/>
        <v>0</v>
      </c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>
        <f>EK23</f>
        <v>0</v>
      </c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</row>
    <row r="24" spans="1:16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20"/>
      <c r="AM24" s="20"/>
      <c r="AN24" s="20"/>
      <c r="AO24" s="20"/>
      <c r="AP24" s="20"/>
      <c r="AQ24" s="20" t="s">
        <v>143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2">
        <v>4800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>
        <f>BC24</f>
        <v>4800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>
        <v>4800</v>
      </c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>
        <f>CH24</f>
        <v>4800</v>
      </c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>
        <f t="shared" si="2"/>
        <v>0</v>
      </c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>
        <f>EK24</f>
        <v>0</v>
      </c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</row>
    <row r="25" spans="1:16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>
        <f>BC25</f>
        <v>0</v>
      </c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 t="s">
        <v>94</v>
      </c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>
        <f>CH25</f>
        <v>0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>
        <f t="shared" si="2"/>
        <v>0</v>
      </c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>
        <f>EK25</f>
        <v>0</v>
      </c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</row>
    <row r="26" spans="1:16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5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</row>
    <row r="28" spans="1:166" ht="18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20.25" customHeight="1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92">
        <f>SUM(BC8:BC28)</f>
        <v>250172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85">
        <f>SUM(BU8:BU28)</f>
        <v>250172</v>
      </c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>
        <f>SUM(CH10:CH28)</f>
        <v>250172</v>
      </c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>
        <f>SUM(DX8:DX28)</f>
        <v>250172</v>
      </c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>
        <f>SUM(EK8:EK28)</f>
        <v>0</v>
      </c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6">
        <f>SUM(EX8:EX28)</f>
        <v>0</v>
      </c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</row>
    <row r="30" spans="1:166" ht="24" customHeight="1" thickBot="1">
      <c r="A30" s="88" t="s">
        <v>80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90" t="s">
        <v>40</v>
      </c>
      <c r="AL30" s="91"/>
      <c r="AM30" s="91"/>
      <c r="AN30" s="91"/>
      <c r="AO30" s="91"/>
      <c r="AP30" s="91"/>
      <c r="AQ30" s="91" t="s">
        <v>47</v>
      </c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82" t="s">
        <v>47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4"/>
    </row>
    <row r="31" ht="15.75" customHeight="1"/>
  </sheetData>
  <mergeCells count="300">
    <mergeCell ref="DK30:DW30"/>
    <mergeCell ref="DX30:EJ30"/>
    <mergeCell ref="EK30:EW30"/>
    <mergeCell ref="EX30:FJ30"/>
    <mergeCell ref="DX29:E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BU29:CG29"/>
    <mergeCell ref="CH29:CW29"/>
    <mergeCell ref="CX29:DJ29"/>
    <mergeCell ref="DK29:DW29"/>
    <mergeCell ref="A29:AJ29"/>
    <mergeCell ref="AK29:AP29"/>
    <mergeCell ref="AQ29:BB29"/>
    <mergeCell ref="BC29:BT29"/>
    <mergeCell ref="DK28:DW28"/>
    <mergeCell ref="DX28:EJ28"/>
    <mergeCell ref="EK28:EW28"/>
    <mergeCell ref="EX28:FJ28"/>
    <mergeCell ref="DX27:EJ27"/>
    <mergeCell ref="EK27:EW27"/>
    <mergeCell ref="EX27:FJ27"/>
    <mergeCell ref="A28:AJ28"/>
    <mergeCell ref="AK28:AP28"/>
    <mergeCell ref="AQ28:BB28"/>
    <mergeCell ref="BC28:BT28"/>
    <mergeCell ref="BU28:CG28"/>
    <mergeCell ref="CH28:CW28"/>
    <mergeCell ref="CX28:DJ28"/>
    <mergeCell ref="BU27:CG27"/>
    <mergeCell ref="CH27:CW27"/>
    <mergeCell ref="CX27:DJ27"/>
    <mergeCell ref="DK27:DW27"/>
    <mergeCell ref="A27:AJ27"/>
    <mergeCell ref="AK27:AP27"/>
    <mergeCell ref="AQ27:BB27"/>
    <mergeCell ref="BC27:BT27"/>
    <mergeCell ref="DK26:DW26"/>
    <mergeCell ref="DX26:EJ26"/>
    <mergeCell ref="EK26:EW26"/>
    <mergeCell ref="EX26:FJ26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BU25:CG25"/>
    <mergeCell ref="CH25:CW25"/>
    <mergeCell ref="CX25:DJ25"/>
    <mergeCell ref="DK25:DW25"/>
    <mergeCell ref="A25:AJ25"/>
    <mergeCell ref="AK25:AP25"/>
    <mergeCell ref="AQ25:BB25"/>
    <mergeCell ref="BC25:BT25"/>
    <mergeCell ref="DK24:DW24"/>
    <mergeCell ref="DX24:EJ24"/>
    <mergeCell ref="EK24:EW24"/>
    <mergeCell ref="EX24:FJ24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BU23:CG23"/>
    <mergeCell ref="CH23:CW23"/>
    <mergeCell ref="CX23:DJ23"/>
    <mergeCell ref="DK23:DW23"/>
    <mergeCell ref="A23:AJ23"/>
    <mergeCell ref="AK23:AP23"/>
    <mergeCell ref="AQ23:BB23"/>
    <mergeCell ref="BC23:BT23"/>
    <mergeCell ref="DK22:DW22"/>
    <mergeCell ref="DX22:EJ22"/>
    <mergeCell ref="EK22:EW22"/>
    <mergeCell ref="EX22:FJ22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DK20:DW20"/>
    <mergeCell ref="DX20:EJ20"/>
    <mergeCell ref="EK20:EW20"/>
    <mergeCell ref="EX20:FJ20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DK18:DW18"/>
    <mergeCell ref="DX18:EJ18"/>
    <mergeCell ref="EK18:EW18"/>
    <mergeCell ref="EX18:FJ18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DK16:DW16"/>
    <mergeCell ref="DX16:EJ16"/>
    <mergeCell ref="EK16:EW16"/>
    <mergeCell ref="EX16:FJ16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K14:DW14"/>
    <mergeCell ref="DX14:EJ14"/>
    <mergeCell ref="EK14:EW14"/>
    <mergeCell ref="EX14:FJ14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DK12:DW12"/>
    <mergeCell ref="DX12:EJ12"/>
    <mergeCell ref="EK12:EW12"/>
    <mergeCell ref="EX12:FJ12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DK10:DW10"/>
    <mergeCell ref="DX10:EJ10"/>
    <mergeCell ref="EK10:EW10"/>
    <mergeCell ref="EX10:FJ10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BU9:CG9"/>
    <mergeCell ref="CH9:CW9"/>
    <mergeCell ref="CX9:DJ9"/>
    <mergeCell ref="DK9:DW9"/>
    <mergeCell ref="A9:AJ9"/>
    <mergeCell ref="AK9:AP9"/>
    <mergeCell ref="AQ9:BB9"/>
    <mergeCell ref="BC9:BT9"/>
    <mergeCell ref="DK8:DW8"/>
    <mergeCell ref="DX8:EJ8"/>
    <mergeCell ref="EK8:EW8"/>
    <mergeCell ref="EX8:FJ8"/>
    <mergeCell ref="DX7:EJ7"/>
    <mergeCell ref="EK7:EW7"/>
    <mergeCell ref="EX7:FJ7"/>
    <mergeCell ref="A8:AJ8"/>
    <mergeCell ref="AK8:AP8"/>
    <mergeCell ref="AQ8:BB8"/>
    <mergeCell ref="BC8:BT8"/>
    <mergeCell ref="BU8:CG8"/>
    <mergeCell ref="CH8:CW8"/>
    <mergeCell ref="CX8:DJ8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DX6:EJ6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BU5:CG5"/>
    <mergeCell ref="CH5:CW5"/>
    <mergeCell ref="CX5:DJ5"/>
    <mergeCell ref="DK5:DW5"/>
    <mergeCell ref="A5:AJ5"/>
    <mergeCell ref="AK5:AP5"/>
    <mergeCell ref="AQ5:BB5"/>
    <mergeCell ref="BC5:BT5"/>
    <mergeCell ref="DK4:DW4"/>
    <mergeCell ref="DX4:EJ4"/>
    <mergeCell ref="EK4:EW4"/>
    <mergeCell ref="EX4:FJ4"/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</mergeCells>
  <printOptions/>
  <pageMargins left="0.75" right="0.75" top="1" bottom="1" header="0.5" footer="0.5"/>
  <pageSetup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30"/>
  <sheetViews>
    <sheetView view="pageBreakPreview" zoomScaleSheetLayoutView="100" workbookViewId="0" topLeftCell="N1">
      <selection activeCell="A1" sqref="A1"/>
      <selection activeCell="BC21" sqref="BC21:BT21"/>
    </sheetView>
  </sheetViews>
  <sheetFormatPr defaultColWidth="9.00390625" defaultRowHeight="12.75"/>
  <cols>
    <col min="1" max="53" width="0.875" style="1" customWidth="1"/>
    <col min="54" max="54" width="10.875" style="1" customWidth="1"/>
    <col min="55" max="151" width="0.875" style="1" customWidth="1"/>
    <col min="152" max="152" width="0.6171875" style="1" customWidth="1"/>
    <col min="153" max="153" width="0.875" style="1" hidden="1" customWidth="1"/>
    <col min="154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</row>
    <row r="3" spans="1:166" ht="24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4" t="s">
        <v>20</v>
      </c>
      <c r="AL3" s="45"/>
      <c r="AM3" s="45"/>
      <c r="AN3" s="45"/>
      <c r="AO3" s="45"/>
      <c r="AP3" s="46"/>
      <c r="AQ3" s="44" t="s">
        <v>66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4" t="s">
        <v>63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4" t="s">
        <v>28</v>
      </c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6"/>
      <c r="CH3" s="55" t="s">
        <v>21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30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7"/>
      <c r="AL4" s="48"/>
      <c r="AM4" s="48"/>
      <c r="AN4" s="48"/>
      <c r="AO4" s="48"/>
      <c r="AP4" s="49"/>
      <c r="AQ4" s="47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9"/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9"/>
      <c r="BU4" s="47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9"/>
      <c r="CH4" s="56" t="s">
        <v>65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22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23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24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7" t="s">
        <v>29</v>
      </c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9"/>
      <c r="EX4" s="47" t="s">
        <v>36</v>
      </c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59" t="s">
        <v>39</v>
      </c>
      <c r="AL6" s="60"/>
      <c r="AM6" s="60"/>
      <c r="AN6" s="60"/>
      <c r="AO6" s="60"/>
      <c r="AP6" s="60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99">
        <f>BC29</f>
        <v>4409351.62</v>
      </c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7">
        <f>BU29</f>
        <v>4409351.62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100">
        <f>CH29</f>
        <v>2159723.25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2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>
        <f>DX29</f>
        <v>2159723.25</v>
      </c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>
        <f>EK29</f>
        <v>2249628.37</v>
      </c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>
        <f>BU6-CH6</f>
        <v>2249628.37</v>
      </c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8"/>
    </row>
    <row r="7" spans="1:166" ht="15.75" customHeight="1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6"/>
    </row>
    <row r="8" spans="1:166" ht="15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20"/>
      <c r="AM8" s="20"/>
      <c r="AN8" s="20"/>
      <c r="AO8" s="20"/>
      <c r="AP8" s="20"/>
      <c r="AQ8" s="20" t="s">
        <v>120</v>
      </c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>
        <f>BC8</f>
        <v>0</v>
      </c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>
        <f>CH8</f>
        <v>0</v>
      </c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>
        <f>BU8-CH8</f>
        <v>0</v>
      </c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>
        <f>EK8</f>
        <v>0</v>
      </c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</row>
    <row r="9" spans="1:166" ht="15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>
        <f aca="true" t="shared" si="0" ref="BU9:BU21">BC9</f>
        <v>0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>
        <f aca="true" t="shared" si="1" ref="DX9:DX21">CH9</f>
        <v>0</v>
      </c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>
        <f aca="true" t="shared" si="2" ref="EK9:EK25">BU9-CH9</f>
        <v>0</v>
      </c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>
        <f>EK9</f>
        <v>0</v>
      </c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</row>
    <row r="10" spans="1:166" ht="15.75" customHeight="1">
      <c r="A10" s="18" t="s">
        <v>121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20"/>
      <c r="AM10" s="20"/>
      <c r="AN10" s="20"/>
      <c r="AO10" s="20"/>
      <c r="AP10" s="20"/>
      <c r="AQ10" s="20" t="s">
        <v>127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92">
        <v>3109400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>
        <f t="shared" si="0"/>
        <v>3109400</v>
      </c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>
        <v>1455906.1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>
        <f t="shared" si="1"/>
        <v>1455906.1</v>
      </c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>
        <f t="shared" si="2"/>
        <v>1653493.9</v>
      </c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>
        <f>EK10</f>
        <v>1653493.9</v>
      </c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</row>
    <row r="11" spans="1:166" ht="15.75" customHeight="1">
      <c r="A11" s="18" t="s">
        <v>82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9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>
        <f t="shared" si="1"/>
        <v>0</v>
      </c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>
        <f>EK11</f>
        <v>0</v>
      </c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</row>
    <row r="12" spans="1:166" ht="15.75" customHeight="1">
      <c r="A12" s="18" t="s">
        <v>122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19"/>
      <c r="AL12" s="20"/>
      <c r="AM12" s="20"/>
      <c r="AN12" s="20"/>
      <c r="AO12" s="20"/>
      <c r="AP12" s="20"/>
      <c r="AQ12" s="20" t="s">
        <v>128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>
        <f t="shared" si="0"/>
        <v>0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>
        <f t="shared" si="1"/>
        <v>0</v>
      </c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>
        <f t="shared" si="2"/>
        <v>0</v>
      </c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>
        <f>BU12-CH12</f>
        <v>0</v>
      </c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</row>
    <row r="13" spans="1:166" ht="15.75" customHeight="1">
      <c r="A13" s="18" t="s">
        <v>123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0"/>
      <c r="AM13" s="20"/>
      <c r="AN13" s="20"/>
      <c r="AO13" s="20"/>
      <c r="AP13" s="20"/>
      <c r="AQ13" s="20" t="s">
        <v>129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92">
        <v>972911.98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>
        <f t="shared" si="0"/>
        <v>972911.98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>
        <v>511555.21</v>
      </c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>
        <f t="shared" si="1"/>
        <v>511555.21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>
        <f t="shared" si="2"/>
        <v>461356.76999999996</v>
      </c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>
        <f>EK13</f>
        <v>461356.76999999996</v>
      </c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</row>
    <row r="14" spans="1:166" ht="15.75" customHeight="1">
      <c r="A14" s="18" t="s">
        <v>124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20"/>
      <c r="AM14" s="20"/>
      <c r="AN14" s="20"/>
      <c r="AO14" s="20"/>
      <c r="AP14" s="20"/>
      <c r="AQ14" s="20" t="s">
        <v>130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92">
        <v>88000</v>
      </c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>
        <f t="shared" si="0"/>
        <v>88000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>
        <f t="shared" si="1"/>
        <v>0</v>
      </c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>
        <f t="shared" si="2"/>
        <v>88000</v>
      </c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>
        <f>BU14-CH14</f>
        <v>88000</v>
      </c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15.75" customHeight="1">
      <c r="A15" s="18" t="s">
        <v>117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9"/>
      <c r="AL15" s="20"/>
      <c r="AM15" s="20"/>
      <c r="AN15" s="20"/>
      <c r="AO15" s="20"/>
      <c r="AP15" s="20"/>
      <c r="AQ15" s="20" t="s">
        <v>131</v>
      </c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92">
        <v>30400</v>
      </c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>
        <f t="shared" si="0"/>
        <v>30400</v>
      </c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>
        <f t="shared" si="1"/>
        <v>0</v>
      </c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>
        <f t="shared" si="2"/>
        <v>30400</v>
      </c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>
        <f>BU15-CH15</f>
        <v>30400</v>
      </c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</row>
    <row r="16" spans="1:166" ht="15.75" customHeight="1">
      <c r="A16" s="18" t="s">
        <v>125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4"/>
      <c r="AL16" s="95"/>
      <c r="AM16" s="95"/>
      <c r="AN16" s="95"/>
      <c r="AO16" s="95"/>
      <c r="AP16" s="95"/>
      <c r="AQ16" s="20" t="s">
        <v>132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92">
        <f t="shared" si="0"/>
        <v>0</v>
      </c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92">
        <f t="shared" si="1"/>
        <v>0</v>
      </c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>
        <f t="shared" si="2"/>
        <v>0</v>
      </c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>
        <f>BU16-CH16</f>
        <v>0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15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>
        <f t="shared" si="0"/>
        <v>0</v>
      </c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>
        <f t="shared" si="1"/>
        <v>0</v>
      </c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>
        <f t="shared" si="2"/>
        <v>0</v>
      </c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>
        <f>EK17</f>
        <v>0</v>
      </c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</row>
    <row r="18" spans="1:166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>
        <f t="shared" si="0"/>
        <v>0</v>
      </c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>
        <f t="shared" si="1"/>
        <v>0</v>
      </c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>
        <f t="shared" si="2"/>
        <v>0</v>
      </c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>
        <f>EK18</f>
        <v>0</v>
      </c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>
        <f t="shared" si="0"/>
        <v>0</v>
      </c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>
        <f t="shared" si="1"/>
        <v>0</v>
      </c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>
        <f t="shared" si="2"/>
        <v>0</v>
      </c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>
        <f>BU19-CH19</f>
        <v>0</v>
      </c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</row>
    <row r="20" spans="1:166" ht="15.75" customHeight="1">
      <c r="A20" s="18" t="s">
        <v>126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20"/>
      <c r="AM20" s="20"/>
      <c r="AN20" s="20"/>
      <c r="AO20" s="20"/>
      <c r="AP20" s="20"/>
      <c r="AQ20" s="20" t="s">
        <v>133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92">
        <v>208639.64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>
        <f t="shared" si="0"/>
        <v>208639.64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>
        <v>192261.94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>
        <f t="shared" si="1"/>
        <v>192261.94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>
        <f t="shared" si="2"/>
        <v>16377.700000000012</v>
      </c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>
        <f>BU20-CH20</f>
        <v>16377.700000000012</v>
      </c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</row>
    <row r="21" spans="1:166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>
        <f t="shared" si="0"/>
        <v>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79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1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>
        <f t="shared" si="1"/>
        <v>0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>
        <f t="shared" si="2"/>
        <v>0</v>
      </c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>
        <f>BU21-CH21</f>
        <v>0</v>
      </c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</row>
    <row r="22" spans="1:166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>
        <f>BC22</f>
        <v>0</v>
      </c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>
        <f>CH22</f>
        <v>0</v>
      </c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>
        <f t="shared" si="2"/>
        <v>0</v>
      </c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</row>
    <row r="23" spans="1:166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>
        <f>BC23</f>
        <v>0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>
        <f>CH23</f>
        <v>0</v>
      </c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>
        <f t="shared" si="2"/>
        <v>0</v>
      </c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>
        <f>EK23</f>
        <v>0</v>
      </c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</row>
    <row r="24" spans="1:166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>
        <f>BC24</f>
        <v>0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>
        <f>CH24</f>
        <v>0</v>
      </c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>
        <f t="shared" si="2"/>
        <v>0</v>
      </c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</row>
    <row r="25" spans="1:16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>
        <f>BC25</f>
        <v>0</v>
      </c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 t="s">
        <v>94</v>
      </c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>
        <f>CH25</f>
        <v>0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>
        <f t="shared" si="2"/>
        <v>0</v>
      </c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</row>
    <row r="26" spans="1:16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9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5.7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4"/>
      <c r="AL27" s="95"/>
      <c r="AM27" s="95"/>
      <c r="AN27" s="95"/>
      <c r="AO27" s="95"/>
      <c r="AP27" s="95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</row>
    <row r="28" spans="1:166" ht="18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20.25" customHeight="1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92">
        <f>SUM(BC8:BC28)</f>
        <v>4409351.62</v>
      </c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85">
        <f>SUM(BU8:BU28)</f>
        <v>4409351.62</v>
      </c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>
        <f>SUM(CH8:CH28)</f>
        <v>2159723.25</v>
      </c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>
        <f>SUM(DX8:DX28)</f>
        <v>2159723.25</v>
      </c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>
        <f>SUM(EK8:EK28)</f>
        <v>2249628.37</v>
      </c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6">
        <f>SUM(EX8:EX28)</f>
        <v>2249628.37</v>
      </c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</row>
    <row r="30" spans="1:166" ht="24" customHeight="1" thickBot="1">
      <c r="A30" s="88" t="s">
        <v>80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9"/>
      <c r="AK30" s="90" t="s">
        <v>40</v>
      </c>
      <c r="AL30" s="91"/>
      <c r="AM30" s="91"/>
      <c r="AN30" s="91"/>
      <c r="AO30" s="91"/>
      <c r="AP30" s="91"/>
      <c r="AQ30" s="91" t="s">
        <v>47</v>
      </c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82" t="s">
        <v>47</v>
      </c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4"/>
    </row>
    <row r="31" ht="15.75" customHeight="1"/>
  </sheetData>
  <mergeCells count="300">
    <mergeCell ref="DK30:DW30"/>
    <mergeCell ref="DX30:EJ30"/>
    <mergeCell ref="EK30:EW30"/>
    <mergeCell ref="EX30:FJ30"/>
    <mergeCell ref="DX29:E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BU29:CG29"/>
    <mergeCell ref="CH29:CW29"/>
    <mergeCell ref="CX29:DJ29"/>
    <mergeCell ref="DK29:DW29"/>
    <mergeCell ref="A29:AJ29"/>
    <mergeCell ref="AK29:AP29"/>
    <mergeCell ref="AQ29:BB29"/>
    <mergeCell ref="BC29:BT29"/>
    <mergeCell ref="DK28:DW28"/>
    <mergeCell ref="DX28:EJ28"/>
    <mergeCell ref="EK28:EW28"/>
    <mergeCell ref="EX28:FJ28"/>
    <mergeCell ref="DX27:EJ27"/>
    <mergeCell ref="EK27:EW27"/>
    <mergeCell ref="EX27:FJ27"/>
    <mergeCell ref="A28:AJ28"/>
    <mergeCell ref="AK28:AP28"/>
    <mergeCell ref="AQ28:BB28"/>
    <mergeCell ref="BC28:BT28"/>
    <mergeCell ref="BU28:CG28"/>
    <mergeCell ref="CH28:CW28"/>
    <mergeCell ref="CX28:DJ28"/>
    <mergeCell ref="BU27:CG27"/>
    <mergeCell ref="CH27:CW27"/>
    <mergeCell ref="CX27:DJ27"/>
    <mergeCell ref="DK27:DW27"/>
    <mergeCell ref="A27:AJ27"/>
    <mergeCell ref="AK27:AP27"/>
    <mergeCell ref="AQ27:BB27"/>
    <mergeCell ref="BC27:BT27"/>
    <mergeCell ref="DK26:DW26"/>
    <mergeCell ref="DX26:EJ26"/>
    <mergeCell ref="EK26:EW26"/>
    <mergeCell ref="EX26:FJ26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BU25:CG25"/>
    <mergeCell ref="CH25:CW25"/>
    <mergeCell ref="CX25:DJ25"/>
    <mergeCell ref="DK25:DW25"/>
    <mergeCell ref="A25:AJ25"/>
    <mergeCell ref="AK25:AP25"/>
    <mergeCell ref="AQ25:BB25"/>
    <mergeCell ref="BC25:BT25"/>
    <mergeCell ref="DK24:DW24"/>
    <mergeCell ref="DX24:EJ24"/>
    <mergeCell ref="EK24:EW24"/>
    <mergeCell ref="EX24:FJ24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BU23:CG23"/>
    <mergeCell ref="CH23:CW23"/>
    <mergeCell ref="CX23:DJ23"/>
    <mergeCell ref="DK23:DW23"/>
    <mergeCell ref="A23:AJ23"/>
    <mergeCell ref="AK23:AP23"/>
    <mergeCell ref="AQ23:BB23"/>
    <mergeCell ref="BC23:BT23"/>
    <mergeCell ref="DK22:DW22"/>
    <mergeCell ref="DX22:EJ22"/>
    <mergeCell ref="EK22:EW22"/>
    <mergeCell ref="EX22:FJ22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DK20:DW20"/>
    <mergeCell ref="DX20:EJ20"/>
    <mergeCell ref="EK20:EW20"/>
    <mergeCell ref="EX20:FJ20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DK18:DW18"/>
    <mergeCell ref="DX18:EJ18"/>
    <mergeCell ref="EK18:EW18"/>
    <mergeCell ref="EX18:FJ18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DK16:DW16"/>
    <mergeCell ref="DX16:EJ16"/>
    <mergeCell ref="EK16:EW16"/>
    <mergeCell ref="EX16:FJ16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K14:DW14"/>
    <mergeCell ref="DX14:EJ14"/>
    <mergeCell ref="EK14:EW14"/>
    <mergeCell ref="EX14:FJ14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DK12:DW12"/>
    <mergeCell ref="DX12:EJ12"/>
    <mergeCell ref="EK12:EW12"/>
    <mergeCell ref="EX12:FJ12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DK10:DW10"/>
    <mergeCell ref="DX10:EJ10"/>
    <mergeCell ref="EK10:EW10"/>
    <mergeCell ref="EX10:FJ10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BU9:CG9"/>
    <mergeCell ref="CH9:CW9"/>
    <mergeCell ref="CX9:DJ9"/>
    <mergeCell ref="DK9:DW9"/>
    <mergeCell ref="A9:AJ9"/>
    <mergeCell ref="AK9:AP9"/>
    <mergeCell ref="AQ9:BB9"/>
    <mergeCell ref="BC9:BT9"/>
    <mergeCell ref="DK8:DW8"/>
    <mergeCell ref="DX8:EJ8"/>
    <mergeCell ref="EK8:EW8"/>
    <mergeCell ref="EX8:FJ8"/>
    <mergeCell ref="DX7:EJ7"/>
    <mergeCell ref="EK7:EW7"/>
    <mergeCell ref="EX7:FJ7"/>
    <mergeCell ref="A8:AJ8"/>
    <mergeCell ref="AK8:AP8"/>
    <mergeCell ref="AQ8:BB8"/>
    <mergeCell ref="BC8:BT8"/>
    <mergeCell ref="BU8:CG8"/>
    <mergeCell ref="CH8:CW8"/>
    <mergeCell ref="CX8:DJ8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DX6:EJ6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BU5:CG5"/>
    <mergeCell ref="CH5:CW5"/>
    <mergeCell ref="CX5:DJ5"/>
    <mergeCell ref="DK5:DW5"/>
    <mergeCell ref="A5:AJ5"/>
    <mergeCell ref="AK5:AP5"/>
    <mergeCell ref="AQ5:BB5"/>
    <mergeCell ref="BC5:BT5"/>
    <mergeCell ref="DK4:DW4"/>
    <mergeCell ref="DX4:EJ4"/>
    <mergeCell ref="EK4:EW4"/>
    <mergeCell ref="EX4:FJ4"/>
    <mergeCell ref="A2:FJ2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</mergeCells>
  <printOptions/>
  <pageMargins left="0.75" right="0.75" top="1" bottom="1" header="0.5" footer="0.5"/>
  <pageSetup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9"/>
  <sheetViews>
    <sheetView view="pageBreakPreview" zoomScaleSheetLayoutView="100" workbookViewId="0" topLeftCell="A4">
      <selection activeCell="CX21" sqref="CX21:DJ21"/>
      <selection activeCell="A16" sqref="A16:AJ16"/>
    </sheetView>
  </sheetViews>
  <sheetFormatPr defaultColWidth="9.00390625" defaultRowHeight="12.75"/>
  <cols>
    <col min="1" max="53" width="0.875" style="1" customWidth="1"/>
    <col min="54" max="54" width="10.875" style="1" customWidth="1"/>
    <col min="55" max="151" width="0.875" style="1" customWidth="1"/>
    <col min="152" max="152" width="0.6171875" style="1" customWidth="1"/>
    <col min="153" max="153" width="0.875" style="1" hidden="1" customWidth="1"/>
    <col min="154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77</v>
      </c>
    </row>
    <row r="2" spans="1:166" ht="19.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</row>
    <row r="3" spans="1:166" ht="24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4" t="s">
        <v>20</v>
      </c>
      <c r="AL3" s="45"/>
      <c r="AM3" s="45"/>
      <c r="AN3" s="45"/>
      <c r="AO3" s="45"/>
      <c r="AP3" s="46"/>
      <c r="AQ3" s="44" t="s">
        <v>66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6"/>
      <c r="BC3" s="44" t="s">
        <v>63</v>
      </c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6"/>
      <c r="BU3" s="44" t="s">
        <v>28</v>
      </c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6"/>
      <c r="CH3" s="55" t="s">
        <v>21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30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9"/>
      <c r="AK4" s="47"/>
      <c r="AL4" s="48"/>
      <c r="AM4" s="48"/>
      <c r="AN4" s="48"/>
      <c r="AO4" s="48"/>
      <c r="AP4" s="49"/>
      <c r="AQ4" s="47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9"/>
      <c r="BC4" s="47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9"/>
      <c r="BU4" s="47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9"/>
      <c r="CH4" s="56" t="s">
        <v>65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22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23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24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47" t="s">
        <v>29</v>
      </c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9"/>
      <c r="EX4" s="47" t="s">
        <v>36</v>
      </c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1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59" t="s">
        <v>39</v>
      </c>
      <c r="AL6" s="60"/>
      <c r="AM6" s="60"/>
      <c r="AN6" s="60"/>
      <c r="AO6" s="60"/>
      <c r="AP6" s="60"/>
      <c r="AQ6" s="61" t="s">
        <v>81</v>
      </c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99">
        <f>BC28</f>
        <v>1</v>
      </c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7">
        <f>BU28</f>
        <v>3932989.9999999995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100">
        <f>CH28</f>
        <v>2087246.44</v>
      </c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2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>
        <f>DX28</f>
        <v>2087246.44</v>
      </c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>
        <f>EK28</f>
        <v>1845743.56</v>
      </c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>
        <f>BU6-CH6</f>
        <v>1845743.5599999996</v>
      </c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8"/>
    </row>
    <row r="7" spans="1:166" ht="15.75" customHeight="1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6"/>
    </row>
    <row r="8" spans="1:166" ht="15.75" customHeight="1">
      <c r="A8" s="18" t="s">
        <v>82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9"/>
      <c r="AL8" s="20"/>
      <c r="AM8" s="20"/>
      <c r="AN8" s="20"/>
      <c r="AO8" s="20"/>
      <c r="AP8" s="20"/>
      <c r="AQ8" s="20" t="s">
        <v>97</v>
      </c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92">
        <v>5000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>
        <f>BC8</f>
        <v>5000</v>
      </c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>
        <v>1400</v>
      </c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>
        <f>CH8</f>
        <v>1400</v>
      </c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>
        <f>BU8-CH8</f>
        <v>3600</v>
      </c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>
        <f>EK8</f>
        <v>3600</v>
      </c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</row>
    <row r="9" spans="1:166" ht="15.75" customHeight="1">
      <c r="A9" s="18" t="s">
        <v>83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9"/>
      <c r="AL9" s="20"/>
      <c r="AM9" s="20"/>
      <c r="AN9" s="20"/>
      <c r="AO9" s="20"/>
      <c r="AP9" s="20"/>
      <c r="AQ9" s="20" t="s">
        <v>98</v>
      </c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92">
        <v>112129.03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>
        <f aca="true" t="shared" si="0" ref="BU9:BU20">BC9</f>
        <v>112129.03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>
        <v>51901.21</v>
      </c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>
        <f aca="true" t="shared" si="1" ref="DX9:DX20">CH9</f>
        <v>51901.21</v>
      </c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>
        <f aca="true" t="shared" si="2" ref="EK9:EK16">BU9-CH9</f>
        <v>60227.82</v>
      </c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>
        <f>EK9</f>
        <v>60227.82</v>
      </c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</row>
    <row r="10" spans="1:166" ht="15.75" customHeight="1">
      <c r="A10" s="18" t="s">
        <v>84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  <c r="AL10" s="20"/>
      <c r="AM10" s="20"/>
      <c r="AN10" s="20"/>
      <c r="AO10" s="20"/>
      <c r="AP10" s="20"/>
      <c r="AQ10" s="20" t="s">
        <v>99</v>
      </c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92">
        <v>21539.5</v>
      </c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>
        <f t="shared" si="0"/>
        <v>21539.5</v>
      </c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>
        <v>14298.67</v>
      </c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>
        <f t="shared" si="1"/>
        <v>14298.67</v>
      </c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>
        <f t="shared" si="2"/>
        <v>7240.83</v>
      </c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>
        <f>EK10</f>
        <v>7240.83</v>
      </c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</row>
    <row r="11" spans="1:166" ht="15.75" customHeight="1">
      <c r="A11" s="18" t="s">
        <v>85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9"/>
      <c r="AL11" s="20"/>
      <c r="AM11" s="20"/>
      <c r="AN11" s="20"/>
      <c r="AO11" s="20"/>
      <c r="AP11" s="20"/>
      <c r="AQ11" s="20" t="s">
        <v>100</v>
      </c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92">
        <v>2100000</v>
      </c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>
        <f t="shared" si="0"/>
        <v>2100000</v>
      </c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>
        <v>1279695.4</v>
      </c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>
        <f t="shared" si="1"/>
        <v>1279695.4</v>
      </c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>
        <f t="shared" si="2"/>
        <v>820304.6000000001</v>
      </c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>
        <f>BU11-CH11</f>
        <v>820304.6000000001</v>
      </c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</row>
    <row r="12" spans="1:166" ht="15.75" customHeight="1">
      <c r="A12" s="18" t="s">
        <v>86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9"/>
      <c r="AL12" s="20"/>
      <c r="AM12" s="20"/>
      <c r="AN12" s="20"/>
      <c r="AO12" s="20"/>
      <c r="AP12" s="20"/>
      <c r="AQ12" s="20" t="s">
        <v>101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92">
        <v>20000</v>
      </c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>
        <f t="shared" si="0"/>
        <v>20000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>
        <v>3934.36</v>
      </c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>
        <f t="shared" si="1"/>
        <v>3934.36</v>
      </c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>
        <f t="shared" si="2"/>
        <v>16065.64</v>
      </c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>
        <f>EK12</f>
        <v>16065.64</v>
      </c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</row>
    <row r="13" spans="1:166" ht="15.75" customHeight="1">
      <c r="A13" s="18" t="s">
        <v>88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  <c r="AL13" s="20"/>
      <c r="AM13" s="20"/>
      <c r="AN13" s="20"/>
      <c r="AO13" s="20"/>
      <c r="AP13" s="20"/>
      <c r="AQ13" s="20" t="s">
        <v>102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92">
        <v>24412.02</v>
      </c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>
        <f t="shared" si="0"/>
        <v>24412.02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>
        <v>18840</v>
      </c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>
        <f t="shared" si="1"/>
        <v>18840</v>
      </c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>
        <f t="shared" si="2"/>
        <v>5572.02</v>
      </c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>
        <f>BU13-CH13</f>
        <v>5572.02</v>
      </c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</row>
    <row r="14" spans="1:166" ht="15.75" customHeight="1">
      <c r="A14" s="18" t="s">
        <v>87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  <c r="AL14" s="20"/>
      <c r="AM14" s="20"/>
      <c r="AN14" s="20"/>
      <c r="AO14" s="20"/>
      <c r="AP14" s="20"/>
      <c r="AQ14" s="20" t="s">
        <v>103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92">
        <v>408691.47</v>
      </c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>
        <f t="shared" si="0"/>
        <v>408691.47</v>
      </c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>
        <v>147194.31</v>
      </c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>
        <f t="shared" si="1"/>
        <v>147194.31</v>
      </c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>
        <f t="shared" si="2"/>
        <v>261497.15999999997</v>
      </c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>
        <f>BU14-CH14</f>
        <v>261497.15999999997</v>
      </c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15.75" customHeight="1">
      <c r="A15" s="18" t="s">
        <v>166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45"/>
      <c r="AK15" s="153"/>
      <c r="AL15" s="154"/>
      <c r="AM15" s="154"/>
      <c r="AN15" s="154"/>
      <c r="AO15" s="154"/>
      <c r="AP15" s="155"/>
      <c r="AQ15" s="21" t="s">
        <v>164</v>
      </c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76">
        <v>220000</v>
      </c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8"/>
      <c r="BU15" s="79">
        <f t="shared" si="0"/>
        <v>220000</v>
      </c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1"/>
      <c r="CH15" s="79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1"/>
      <c r="CX15" s="76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8"/>
      <c r="DK15" s="76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8"/>
      <c r="DX15" s="79">
        <f t="shared" si="1"/>
        <v>0</v>
      </c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1"/>
      <c r="EK15" s="79">
        <f t="shared" si="2"/>
        <v>220000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1"/>
      <c r="EX15" s="79">
        <f>BU15-CH15</f>
        <v>220000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1"/>
    </row>
    <row r="16" spans="1:166" ht="15.75" customHeight="1">
      <c r="A16" s="18" t="s">
        <v>110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  <c r="AL16" s="20"/>
      <c r="AM16" s="20"/>
      <c r="AN16" s="20"/>
      <c r="AO16" s="20"/>
      <c r="AP16" s="20"/>
      <c r="AQ16" s="20" t="s">
        <v>109</v>
      </c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92">
        <v>13267.98</v>
      </c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>
        <f t="shared" si="0"/>
        <v>13267.98</v>
      </c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>
        <v>12267.98</v>
      </c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>
        <f t="shared" si="1"/>
        <v>12267.98</v>
      </c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>
        <f t="shared" si="2"/>
        <v>1000</v>
      </c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>
        <f>EK16</f>
        <v>1000</v>
      </c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</row>
    <row r="17" spans="1:166" ht="15.75" customHeight="1">
      <c r="A17" s="18" t="s">
        <v>110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20"/>
      <c r="AM17" s="20"/>
      <c r="AN17" s="20"/>
      <c r="AO17" s="20"/>
      <c r="AP17" s="20"/>
      <c r="AQ17" s="20" t="s">
        <v>111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92">
        <v>200000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>
        <f>BC17</f>
        <v>200000</v>
      </c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>
        <v>96275.9</v>
      </c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>
        <f t="shared" si="1"/>
        <v>96275.9</v>
      </c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>
        <f aca="true" t="shared" si="3" ref="EK17:EK24">BU17-CH17</f>
        <v>103724.1</v>
      </c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>
        <f>EK17</f>
        <v>103724.1</v>
      </c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</row>
    <row r="18" spans="1:166" ht="15.75" customHeight="1">
      <c r="A18" s="18" t="s">
        <v>112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9"/>
      <c r="AL18" s="20"/>
      <c r="AM18" s="20"/>
      <c r="AN18" s="20"/>
      <c r="AO18" s="20"/>
      <c r="AP18" s="20"/>
      <c r="AQ18" s="20" t="s">
        <v>105</v>
      </c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92">
        <v>17600</v>
      </c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>
        <f t="shared" si="0"/>
        <v>17600</v>
      </c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>
        <v>1560.1</v>
      </c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>
        <f t="shared" si="1"/>
        <v>1560.1</v>
      </c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>
        <f t="shared" si="3"/>
        <v>16039.9</v>
      </c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>
        <f>BU18-CH18</f>
        <v>16039.9</v>
      </c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</row>
    <row r="19" spans="1:166" ht="15.75" customHeight="1">
      <c r="A19" s="18" t="s">
        <v>113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9"/>
      <c r="AL19" s="20"/>
      <c r="AM19" s="20"/>
      <c r="AN19" s="20"/>
      <c r="AO19" s="20"/>
      <c r="AP19" s="20"/>
      <c r="AQ19" s="20" t="s">
        <v>104</v>
      </c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92">
        <v>151500</v>
      </c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>
        <f t="shared" si="0"/>
        <v>151500</v>
      </c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>
        <v>25796</v>
      </c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>
        <f t="shared" si="1"/>
        <v>25796</v>
      </c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>
        <f t="shared" si="3"/>
        <v>125704</v>
      </c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>
        <f>BU19-CH19</f>
        <v>125704</v>
      </c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</row>
    <row r="20" spans="1:166" ht="15.75" customHeight="1">
      <c r="A20" s="18" t="s">
        <v>89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  <c r="AL20" s="20"/>
      <c r="AM20" s="20"/>
      <c r="AN20" s="20"/>
      <c r="AO20" s="20"/>
      <c r="AP20" s="20"/>
      <c r="AQ20" s="20" t="s">
        <v>106</v>
      </c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92">
        <v>89100</v>
      </c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>
        <f t="shared" si="0"/>
        <v>89100</v>
      </c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>
        <v>75040.22</v>
      </c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>
        <f t="shared" si="1"/>
        <v>75040.22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>
        <f t="shared" si="3"/>
        <v>14059.779999999999</v>
      </c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>
        <f>BU20-CH20</f>
        <v>14059.779999999999</v>
      </c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</row>
    <row r="21" spans="1:166" ht="15.75" customHeight="1">
      <c r="A21" s="18" t="s">
        <v>91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9"/>
      <c r="AL21" s="20"/>
      <c r="AM21" s="20"/>
      <c r="AN21" s="20"/>
      <c r="AO21" s="20"/>
      <c r="AP21" s="20"/>
      <c r="AQ21" s="20" t="s">
        <v>107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92">
        <v>280000</v>
      </c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>
        <f>BC21</f>
        <v>280000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>
        <v>150000</v>
      </c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>
        <f aca="true" t="shared" si="4" ref="DX21:DX27">CH21</f>
        <v>150000</v>
      </c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>
        <f t="shared" si="3"/>
        <v>130000</v>
      </c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>
        <f aca="true" t="shared" si="5" ref="EX21:EX27">EK21</f>
        <v>130000</v>
      </c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</row>
    <row r="22" spans="1:166" ht="15.75" customHeight="1">
      <c r="A22" s="18" t="s">
        <v>90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"/>
      <c r="AL22" s="20"/>
      <c r="AM22" s="20"/>
      <c r="AN22" s="20"/>
      <c r="AO22" s="20"/>
      <c r="AP22" s="20"/>
      <c r="AQ22" s="20" t="s">
        <v>114</v>
      </c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92">
        <v>190000</v>
      </c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>
        <f>BC22</f>
        <v>190000</v>
      </c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>
        <v>153605.29</v>
      </c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>
        <f t="shared" si="4"/>
        <v>153605.29</v>
      </c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>
        <f t="shared" si="3"/>
        <v>36394.70999999999</v>
      </c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>
        <f t="shared" si="5"/>
        <v>36394.70999999999</v>
      </c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</row>
    <row r="23" spans="1:166" ht="15.75" customHeight="1">
      <c r="A23" s="18" t="s">
        <v>115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  <c r="AL23" s="20"/>
      <c r="AM23" s="20"/>
      <c r="AN23" s="20"/>
      <c r="AO23" s="20"/>
      <c r="AP23" s="20"/>
      <c r="AQ23" s="20" t="s">
        <v>116</v>
      </c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92">
        <v>7450</v>
      </c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>
        <f>BC23</f>
        <v>7450</v>
      </c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79">
        <v>6113</v>
      </c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1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>
        <f t="shared" si="4"/>
        <v>6113</v>
      </c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>
        <f t="shared" si="3"/>
        <v>1337</v>
      </c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>
        <f t="shared" si="5"/>
        <v>1337</v>
      </c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</row>
    <row r="24" spans="1:166" ht="15.75" customHeight="1">
      <c r="A24" s="18" t="s">
        <v>117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9"/>
      <c r="AL24" s="20"/>
      <c r="AM24" s="20"/>
      <c r="AN24" s="20"/>
      <c r="AO24" s="20"/>
      <c r="AP24" s="20"/>
      <c r="AQ24" s="20" t="s">
        <v>118</v>
      </c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2">
        <v>30900</v>
      </c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>
        <f>BC24</f>
        <v>30900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79">
        <v>9924</v>
      </c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1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 t="s">
        <v>94</v>
      </c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>
        <f t="shared" si="4"/>
        <v>9924</v>
      </c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>
        <f t="shared" si="3"/>
        <v>20976</v>
      </c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>
        <f t="shared" si="5"/>
        <v>20976</v>
      </c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</row>
    <row r="25" spans="1:166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  <c r="AL25" s="20"/>
      <c r="AM25" s="20"/>
      <c r="AN25" s="20"/>
      <c r="AO25" s="20"/>
      <c r="AP25" s="20"/>
      <c r="AQ25" s="20" t="s">
        <v>155</v>
      </c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92">
        <v>2000</v>
      </c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>
        <f>BC25</f>
        <v>2000</v>
      </c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79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1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>
        <f t="shared" si="4"/>
        <v>0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>
        <f>BU25-CH25</f>
        <v>2000</v>
      </c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85">
        <f t="shared" si="5"/>
        <v>2000</v>
      </c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</row>
    <row r="26" spans="1:166" ht="15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4"/>
      <c r="AL26" s="95"/>
      <c r="AM26" s="95"/>
      <c r="AN26" s="95"/>
      <c r="AO26" s="95"/>
      <c r="AP26" s="95"/>
      <c r="AQ26" s="20" t="s">
        <v>119</v>
      </c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79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1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92">
        <f t="shared" si="4"/>
        <v>0</v>
      </c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85">
        <f>BC26-CH26</f>
        <v>0</v>
      </c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>
        <f t="shared" si="5"/>
        <v>0</v>
      </c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8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  <c r="AL27" s="20"/>
      <c r="AM27" s="20"/>
      <c r="AN27" s="20"/>
      <c r="AO27" s="20"/>
      <c r="AP27" s="20"/>
      <c r="AQ27" s="20" t="s">
        <v>163</v>
      </c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92">
        <v>39400</v>
      </c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>
        <v>39400</v>
      </c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79">
        <v>39400</v>
      </c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1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>
        <f t="shared" si="4"/>
        <v>39400</v>
      </c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79">
        <f>BU27-CH27</f>
        <v>0</v>
      </c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1"/>
      <c r="EX27" s="76">
        <f t="shared" si="5"/>
        <v>0</v>
      </c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8"/>
    </row>
    <row r="28" spans="1:166" ht="20.25" customHeight="1" thickBo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19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92">
        <v>1</v>
      </c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85">
        <f>SUM(BU8:BU27)</f>
        <v>3932989.9999999995</v>
      </c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>
        <f>SUM(CH8:CH27)</f>
        <v>2087246.44</v>
      </c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>
        <f>SUM(DX8:DX27)</f>
        <v>2087246.44</v>
      </c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>
        <f>SUM(EK8:EK27)</f>
        <v>1845743.56</v>
      </c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6">
        <f>SUM(EX8:EX27)</f>
        <v>1845743.56</v>
      </c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</row>
    <row r="29" spans="1:166" ht="24" customHeight="1" thickBot="1">
      <c r="A29" s="88" t="s">
        <v>80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K29" s="90" t="s">
        <v>40</v>
      </c>
      <c r="AL29" s="91"/>
      <c r="AM29" s="91"/>
      <c r="AN29" s="91"/>
      <c r="AO29" s="91"/>
      <c r="AP29" s="91"/>
      <c r="AQ29" s="91" t="s">
        <v>47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82" t="s">
        <v>47</v>
      </c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4"/>
    </row>
    <row r="30" ht="15.75" customHeight="1"/>
  </sheetData>
  <mergeCells count="289">
    <mergeCell ref="DK28:DW28"/>
    <mergeCell ref="DX28:EJ28"/>
    <mergeCell ref="EK28:EW28"/>
    <mergeCell ref="A28:AJ28"/>
    <mergeCell ref="AK28:AP28"/>
    <mergeCell ref="AQ28:BB28"/>
    <mergeCell ref="BC28:BT28"/>
    <mergeCell ref="DX21:EJ21"/>
    <mergeCell ref="EK21:EW21"/>
    <mergeCell ref="EX21:FJ21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A5:AJ5"/>
    <mergeCell ref="AK5:AP5"/>
    <mergeCell ref="AQ5:BB5"/>
    <mergeCell ref="BC5:BT5"/>
    <mergeCell ref="BU5:CG5"/>
    <mergeCell ref="CH5:CW5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DX6:EJ6"/>
    <mergeCell ref="EK6:EW6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CH8:CW8"/>
    <mergeCell ref="CX8:DJ8"/>
    <mergeCell ref="DK8:DW8"/>
    <mergeCell ref="DX8:EJ8"/>
    <mergeCell ref="EK8:EW8"/>
    <mergeCell ref="EX8:FJ8"/>
    <mergeCell ref="A9:AJ9"/>
    <mergeCell ref="AK9:AP9"/>
    <mergeCell ref="AQ9:BB9"/>
    <mergeCell ref="BC9:BT9"/>
    <mergeCell ref="BU9:CG9"/>
    <mergeCell ref="CH9:CW9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DK10:DW10"/>
    <mergeCell ref="DX10:EJ10"/>
    <mergeCell ref="EK10:EW10"/>
    <mergeCell ref="EX10:FJ10"/>
    <mergeCell ref="CX15:DJ15"/>
    <mergeCell ref="CH15:CW15"/>
    <mergeCell ref="BU15:CG15"/>
    <mergeCell ref="BC15:BT15"/>
    <mergeCell ref="AQ15:BB15"/>
    <mergeCell ref="AK15:AP15"/>
    <mergeCell ref="A15:AJ15"/>
    <mergeCell ref="A11:AJ11"/>
    <mergeCell ref="AK11:AP11"/>
    <mergeCell ref="AQ11:BB11"/>
    <mergeCell ref="BC11:BT11"/>
    <mergeCell ref="BU11:CG11"/>
    <mergeCell ref="CH11:CW11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CH12:CW12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CH13:CW13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CH14:CW14"/>
    <mergeCell ref="CX14:DJ14"/>
    <mergeCell ref="DK14:DW14"/>
    <mergeCell ref="DX14:EJ14"/>
    <mergeCell ref="EK14:EW14"/>
    <mergeCell ref="EX14:FJ14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DX16:EJ16"/>
    <mergeCell ref="EK16:EW16"/>
    <mergeCell ref="EX16:FJ16"/>
    <mergeCell ref="A17:AJ17"/>
    <mergeCell ref="AK17:AP17"/>
    <mergeCell ref="AQ17:BB17"/>
    <mergeCell ref="BC17:BT17"/>
    <mergeCell ref="BU17:CG17"/>
    <mergeCell ref="CH17:CW17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DK18:DW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2:AJ22"/>
    <mergeCell ref="AK22:AP22"/>
    <mergeCell ref="AQ22:BB22"/>
    <mergeCell ref="BC22:BT22"/>
    <mergeCell ref="BU22:CG22"/>
    <mergeCell ref="CH22:CW22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K23:DW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K26:EW26"/>
    <mergeCell ref="EX26:FJ26"/>
    <mergeCell ref="DK27:DW27"/>
    <mergeCell ref="A27:AJ27"/>
    <mergeCell ref="AK27:AP27"/>
    <mergeCell ref="AQ27:BB27"/>
    <mergeCell ref="BC27:BT27"/>
    <mergeCell ref="CH29:CW29"/>
    <mergeCell ref="CX29:DJ29"/>
    <mergeCell ref="BU27:CG27"/>
    <mergeCell ref="CH27:CW27"/>
    <mergeCell ref="CX27:DJ27"/>
    <mergeCell ref="BU28:CG28"/>
    <mergeCell ref="CH28:CW28"/>
    <mergeCell ref="CX28:DJ28"/>
    <mergeCell ref="AK29:AP29"/>
    <mergeCell ref="AQ29:BB29"/>
    <mergeCell ref="BC29:BT29"/>
    <mergeCell ref="BU29:CG29"/>
    <mergeCell ref="EX28:FJ28"/>
    <mergeCell ref="A2:FJ2"/>
    <mergeCell ref="DK29:DW29"/>
    <mergeCell ref="DX29:EJ29"/>
    <mergeCell ref="EK29:EW29"/>
    <mergeCell ref="EX29:FJ29"/>
    <mergeCell ref="DX27:EJ27"/>
    <mergeCell ref="EK27:EW27"/>
    <mergeCell ref="EX27:FJ27"/>
    <mergeCell ref="A29:AJ2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4"/>
  <sheetViews>
    <sheetView tabSelected="1" view="pageBreakPreview" zoomScaleSheetLayoutView="100" workbookViewId="0" topLeftCell="A22">
      <selection activeCell="AX49" sqref="AX49"/>
      <selection activeCell="AY46" sqref="AY46"/>
    </sheetView>
  </sheetViews>
  <sheetFormatPr defaultColWidth="9.0039062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78</v>
      </c>
    </row>
    <row r="2" spans="1:166" ht="19.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</row>
    <row r="3" spans="1:166" ht="11.25" customHeight="1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6"/>
      <c r="AP3" s="44" t="s">
        <v>20</v>
      </c>
      <c r="AQ3" s="45"/>
      <c r="AR3" s="45"/>
      <c r="AS3" s="45"/>
      <c r="AT3" s="45"/>
      <c r="AU3" s="46"/>
      <c r="AV3" s="44" t="s">
        <v>32</v>
      </c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6"/>
      <c r="BL3" s="44" t="s">
        <v>75</v>
      </c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6"/>
      <c r="CF3" s="55" t="s">
        <v>21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7"/>
      <c r="ET3" s="44" t="s">
        <v>26</v>
      </c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1:166" ht="4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9"/>
      <c r="AP4" s="47"/>
      <c r="AQ4" s="48"/>
      <c r="AR4" s="48"/>
      <c r="AS4" s="48"/>
      <c r="AT4" s="48"/>
      <c r="AU4" s="49"/>
      <c r="AV4" s="47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9"/>
      <c r="BL4" s="47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9"/>
      <c r="CF4" s="56" t="s">
        <v>65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22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55" t="s">
        <v>23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7"/>
      <c r="EE4" s="55" t="s">
        <v>24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7"/>
      <c r="ET4" s="47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6" ht="12" thickBot="1">
      <c r="A5" s="50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52">
        <v>2</v>
      </c>
      <c r="AQ5" s="53"/>
      <c r="AR5" s="53"/>
      <c r="AS5" s="53"/>
      <c r="AT5" s="53"/>
      <c r="AU5" s="54"/>
      <c r="AV5" s="52">
        <v>3</v>
      </c>
      <c r="AW5" s="53"/>
      <c r="AX5" s="53"/>
      <c r="AY5" s="53"/>
      <c r="AZ5" s="53"/>
      <c r="BA5" s="53"/>
      <c r="BB5" s="53"/>
      <c r="BC5" s="53"/>
      <c r="BD5" s="53"/>
      <c r="BE5" s="65"/>
      <c r="BF5" s="65"/>
      <c r="BG5" s="65"/>
      <c r="BH5" s="65"/>
      <c r="BI5" s="65"/>
      <c r="BJ5" s="65"/>
      <c r="BK5" s="66"/>
      <c r="BL5" s="52">
        <v>4</v>
      </c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4"/>
      <c r="CF5" s="52">
        <v>5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4"/>
      <c r="CW5" s="52">
        <v>6</v>
      </c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4"/>
      <c r="DN5" s="52">
        <v>7</v>
      </c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4"/>
      <c r="EE5" s="52">
        <v>8</v>
      </c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4"/>
      <c r="ET5" s="52">
        <v>9</v>
      </c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33.75" customHeight="1">
      <c r="A6" s="146" t="s">
        <v>35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7"/>
      <c r="AP6" s="59" t="s">
        <v>41</v>
      </c>
      <c r="AQ6" s="60"/>
      <c r="AR6" s="60"/>
      <c r="AS6" s="60"/>
      <c r="AT6" s="60"/>
      <c r="AU6" s="60"/>
      <c r="AV6" s="61" t="s">
        <v>47</v>
      </c>
      <c r="AW6" s="61"/>
      <c r="AX6" s="61"/>
      <c r="AY6" s="61"/>
      <c r="AZ6" s="61"/>
      <c r="BA6" s="61"/>
      <c r="BB6" s="61"/>
      <c r="BC6" s="61"/>
      <c r="BD6" s="61"/>
      <c r="BE6" s="62"/>
      <c r="BF6" s="63"/>
      <c r="BG6" s="63"/>
      <c r="BH6" s="63"/>
      <c r="BI6" s="63"/>
      <c r="BJ6" s="63"/>
      <c r="BK6" s="64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68"/>
    </row>
    <row r="7" spans="1:166" ht="15" customHeight="1">
      <c r="A7" s="127" t="s">
        <v>19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8"/>
      <c r="AP7" s="129" t="s">
        <v>42</v>
      </c>
      <c r="AQ7" s="130"/>
      <c r="AR7" s="130"/>
      <c r="AS7" s="130"/>
      <c r="AT7" s="130"/>
      <c r="AU7" s="131"/>
      <c r="AV7" s="133" t="s">
        <v>47</v>
      </c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19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5"/>
      <c r="CF7" s="119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5"/>
      <c r="CW7" s="119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5"/>
      <c r="DN7" s="119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5"/>
      <c r="EE7" s="119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5"/>
      <c r="ET7" s="119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1"/>
    </row>
    <row r="8" spans="1:166" ht="23.25" customHeight="1">
      <c r="A8" s="135" t="s">
        <v>76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6"/>
      <c r="AP8" s="32"/>
      <c r="AQ8" s="33"/>
      <c r="AR8" s="33"/>
      <c r="AS8" s="33"/>
      <c r="AT8" s="33"/>
      <c r="AU8" s="132"/>
      <c r="AV8" s="134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132"/>
      <c r="BL8" s="122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6"/>
      <c r="CF8" s="122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6"/>
      <c r="CW8" s="122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6"/>
      <c r="DN8" s="122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6"/>
      <c r="EE8" s="122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6"/>
      <c r="ET8" s="122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4"/>
    </row>
    <row r="9" spans="1:166" ht="15" customHeight="1">
      <c r="A9" s="143" t="s">
        <v>43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4"/>
      <c r="AP9" s="129"/>
      <c r="AQ9" s="130"/>
      <c r="AR9" s="130"/>
      <c r="AS9" s="130"/>
      <c r="AT9" s="130"/>
      <c r="AU9" s="131"/>
      <c r="AV9" s="133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  <c r="BL9" s="119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5"/>
      <c r="CF9" s="119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5"/>
      <c r="CW9" s="119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5"/>
      <c r="DN9" s="119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5"/>
      <c r="EE9" s="119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5"/>
      <c r="ET9" s="119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1"/>
    </row>
    <row r="10" spans="1:166" ht="1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32"/>
      <c r="AQ10" s="33"/>
      <c r="AR10" s="33"/>
      <c r="AS10" s="33"/>
      <c r="AT10" s="33"/>
      <c r="AU10" s="132"/>
      <c r="AV10" s="134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132"/>
      <c r="BL10" s="122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6"/>
      <c r="CF10" s="122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6"/>
      <c r="CW10" s="122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6"/>
      <c r="DN10" s="122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6"/>
      <c r="EE10" s="122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6"/>
      <c r="ET10" s="122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4"/>
    </row>
    <row r="11" spans="1:166" ht="1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1"/>
      <c r="BF11" s="22"/>
      <c r="BG11" s="22"/>
      <c r="BH11" s="22"/>
      <c r="BI11" s="22"/>
      <c r="BJ11" s="22"/>
      <c r="BK11" s="23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7"/>
    </row>
    <row r="12" spans="1:166" ht="1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1"/>
      <c r="BF12" s="22"/>
      <c r="BG12" s="22"/>
      <c r="BH12" s="22"/>
      <c r="BI12" s="22"/>
      <c r="BJ12" s="22"/>
      <c r="BK12" s="23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7"/>
    </row>
    <row r="13" spans="1:166" ht="1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1"/>
      <c r="BF13" s="22"/>
      <c r="BG13" s="22"/>
      <c r="BH13" s="22"/>
      <c r="BI13" s="22"/>
      <c r="BJ13" s="22"/>
      <c r="BK13" s="23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7"/>
    </row>
    <row r="14" spans="1:166" ht="15" customHeight="1">
      <c r="A14" s="18" t="s">
        <v>71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 t="s">
        <v>44</v>
      </c>
      <c r="AQ14" s="20"/>
      <c r="AR14" s="20"/>
      <c r="AS14" s="20"/>
      <c r="AT14" s="20"/>
      <c r="AU14" s="20"/>
      <c r="AV14" s="20" t="s">
        <v>47</v>
      </c>
      <c r="AW14" s="20"/>
      <c r="AX14" s="20"/>
      <c r="AY14" s="20"/>
      <c r="AZ14" s="20"/>
      <c r="BA14" s="20"/>
      <c r="BB14" s="20"/>
      <c r="BC14" s="20"/>
      <c r="BD14" s="20"/>
      <c r="BE14" s="21"/>
      <c r="BF14" s="22"/>
      <c r="BG14" s="22"/>
      <c r="BH14" s="22"/>
      <c r="BI14" s="22"/>
      <c r="BJ14" s="22"/>
      <c r="BK14" s="23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7"/>
    </row>
    <row r="15" spans="1:166" ht="15" customHeight="1">
      <c r="A15" s="143" t="s">
        <v>43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129"/>
      <c r="AQ15" s="130"/>
      <c r="AR15" s="130"/>
      <c r="AS15" s="130"/>
      <c r="AT15" s="130"/>
      <c r="AU15" s="131"/>
      <c r="AV15" s="133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  <c r="BL15" s="119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5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5"/>
      <c r="CW15" s="119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5"/>
      <c r="DN15" s="119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5"/>
      <c r="EE15" s="119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5"/>
      <c r="ET15" s="119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1"/>
    </row>
    <row r="16" spans="1:166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32"/>
      <c r="AQ16" s="33"/>
      <c r="AR16" s="33"/>
      <c r="AS16" s="33"/>
      <c r="AT16" s="33"/>
      <c r="AU16" s="132"/>
      <c r="AV16" s="134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132"/>
      <c r="BL16" s="122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6"/>
      <c r="CF16" s="122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6"/>
      <c r="CW16" s="122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6"/>
      <c r="DN16" s="122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6"/>
      <c r="EE16" s="122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6"/>
      <c r="ET16" s="122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4"/>
    </row>
    <row r="17" spans="1:166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22"/>
      <c r="BG17" s="22"/>
      <c r="BH17" s="22"/>
      <c r="BI17" s="22"/>
      <c r="BJ17" s="22"/>
      <c r="BK17" s="23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7"/>
    </row>
    <row r="18" spans="1:166" ht="15.75" customHeight="1">
      <c r="A18" s="18" t="s">
        <v>46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 t="s">
        <v>45</v>
      </c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1"/>
      <c r="BF18" s="22"/>
      <c r="BG18" s="22"/>
      <c r="BH18" s="22"/>
      <c r="BI18" s="22"/>
      <c r="BJ18" s="22"/>
      <c r="BK18" s="23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 t="s">
        <v>47</v>
      </c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7"/>
    </row>
    <row r="19" spans="1:166" ht="15.75" customHeight="1">
      <c r="A19" s="18" t="s">
        <v>48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 t="s">
        <v>49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1"/>
      <c r="BF19" s="22"/>
      <c r="BG19" s="22"/>
      <c r="BH19" s="22"/>
      <c r="BI19" s="22"/>
      <c r="BJ19" s="22"/>
      <c r="BK19" s="23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 t="s">
        <v>47</v>
      </c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 t="s">
        <v>47</v>
      </c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7"/>
    </row>
    <row r="20" spans="1:166" ht="15.75" customHeight="1">
      <c r="A20" s="18" t="s">
        <v>50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 t="s">
        <v>51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1"/>
      <c r="BF20" s="22"/>
      <c r="BG20" s="22"/>
      <c r="BH20" s="22"/>
      <c r="BI20" s="22"/>
      <c r="BJ20" s="22"/>
      <c r="BK20" s="23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 t="s">
        <v>47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 t="s">
        <v>47</v>
      </c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7"/>
    </row>
    <row r="21" spans="1:166" ht="22.5" customHeight="1">
      <c r="A21" s="138" t="s">
        <v>67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 t="s">
        <v>52</v>
      </c>
      <c r="AQ21" s="20"/>
      <c r="AR21" s="20"/>
      <c r="AS21" s="20"/>
      <c r="AT21" s="20"/>
      <c r="AU21" s="20"/>
      <c r="AV21" s="20" t="s">
        <v>47</v>
      </c>
      <c r="AW21" s="20"/>
      <c r="AX21" s="20"/>
      <c r="AY21" s="20"/>
      <c r="AZ21" s="20"/>
      <c r="BA21" s="20"/>
      <c r="BB21" s="20"/>
      <c r="BC21" s="20"/>
      <c r="BD21" s="20"/>
      <c r="BE21" s="21"/>
      <c r="BF21" s="22"/>
      <c r="BG21" s="22"/>
      <c r="BH21" s="22"/>
      <c r="BI21" s="22"/>
      <c r="BJ21" s="22"/>
      <c r="BK21" s="23"/>
      <c r="BL21" s="16" t="s">
        <v>47</v>
      </c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 t="s">
        <v>47</v>
      </c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7"/>
    </row>
    <row r="22" spans="1:166" ht="33" customHeight="1">
      <c r="A22" s="111" t="s">
        <v>72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48"/>
      <c r="AP22" s="32" t="s">
        <v>58</v>
      </c>
      <c r="AQ22" s="33"/>
      <c r="AR22" s="33"/>
      <c r="AS22" s="33"/>
      <c r="AT22" s="33"/>
      <c r="AU22" s="132"/>
      <c r="AV22" s="134" t="s">
        <v>47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132"/>
      <c r="BL22" s="122" t="s">
        <v>47</v>
      </c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6"/>
      <c r="CF22" s="122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6"/>
      <c r="CW22" s="122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6"/>
      <c r="DN22" s="122" t="s">
        <v>47</v>
      </c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6"/>
      <c r="EE22" s="122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6"/>
      <c r="ET22" s="122" t="s">
        <v>47</v>
      </c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4"/>
    </row>
    <row r="23" spans="1:166" ht="15" customHeight="1">
      <c r="A23" s="143" t="s">
        <v>43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4"/>
      <c r="AP23" s="129" t="s">
        <v>53</v>
      </c>
      <c r="AQ23" s="130"/>
      <c r="AR23" s="130"/>
      <c r="AS23" s="130"/>
      <c r="AT23" s="130"/>
      <c r="AU23" s="131"/>
      <c r="AV23" s="133" t="s">
        <v>47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19" t="s">
        <v>47</v>
      </c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5"/>
      <c r="CF23" s="119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5"/>
      <c r="CW23" s="119" t="s">
        <v>47</v>
      </c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5"/>
      <c r="DN23" s="119" t="s">
        <v>47</v>
      </c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5"/>
      <c r="EE23" s="119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5"/>
      <c r="ET23" s="119" t="s">
        <v>47</v>
      </c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1"/>
    </row>
    <row r="24" spans="1:166" ht="22.5" customHeight="1">
      <c r="A24" s="111" t="s">
        <v>74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32"/>
      <c r="AQ24" s="33"/>
      <c r="AR24" s="33"/>
      <c r="AS24" s="33"/>
      <c r="AT24" s="33"/>
      <c r="AU24" s="132"/>
      <c r="AV24" s="134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132"/>
      <c r="BL24" s="122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6"/>
      <c r="CF24" s="122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6"/>
      <c r="CW24" s="122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6"/>
      <c r="DN24" s="122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6"/>
      <c r="EE24" s="122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6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4"/>
    </row>
    <row r="25" spans="1:166" ht="24" customHeight="1" thickBot="1">
      <c r="A25" s="138" t="s">
        <v>73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45"/>
      <c r="AP25" s="71" t="s">
        <v>54</v>
      </c>
      <c r="AQ25" s="72"/>
      <c r="AR25" s="72"/>
      <c r="AS25" s="72"/>
      <c r="AT25" s="72"/>
      <c r="AU25" s="72"/>
      <c r="AV25" s="72" t="s">
        <v>47</v>
      </c>
      <c r="AW25" s="72"/>
      <c r="AX25" s="72"/>
      <c r="AY25" s="72"/>
      <c r="AZ25" s="72"/>
      <c r="BA25" s="72"/>
      <c r="BB25" s="72"/>
      <c r="BC25" s="72"/>
      <c r="BD25" s="72"/>
      <c r="BE25" s="73"/>
      <c r="BF25" s="74"/>
      <c r="BG25" s="74"/>
      <c r="BH25" s="74"/>
      <c r="BI25" s="74"/>
      <c r="BJ25" s="74"/>
      <c r="BK25" s="75"/>
      <c r="BL25" s="69" t="s">
        <v>47</v>
      </c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 t="s">
        <v>47</v>
      </c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 t="s">
        <v>47</v>
      </c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70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79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5" t="s">
        <v>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6"/>
      <c r="AP28" s="44" t="s">
        <v>20</v>
      </c>
      <c r="AQ28" s="45"/>
      <c r="AR28" s="45"/>
      <c r="AS28" s="45"/>
      <c r="AT28" s="45"/>
      <c r="AU28" s="46"/>
      <c r="AV28" s="44" t="s">
        <v>32</v>
      </c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6"/>
      <c r="BL28" s="44" t="s">
        <v>63</v>
      </c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6"/>
      <c r="CF28" s="55" t="s">
        <v>21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7"/>
      <c r="ET28" s="44" t="s">
        <v>26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</row>
    <row r="29" spans="1:166" ht="4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  <c r="AP29" s="47"/>
      <c r="AQ29" s="48"/>
      <c r="AR29" s="48"/>
      <c r="AS29" s="48"/>
      <c r="AT29" s="48"/>
      <c r="AU29" s="49"/>
      <c r="AV29" s="47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9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9"/>
      <c r="CF29" s="56" t="s">
        <v>65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7"/>
      <c r="CW29" s="55" t="s">
        <v>22</v>
      </c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7"/>
      <c r="DN29" s="55" t="s">
        <v>23</v>
      </c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7"/>
      <c r="EE29" s="55" t="s">
        <v>24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7"/>
      <c r="ET29" s="47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</row>
    <row r="30" spans="1:166" ht="12" thickBot="1">
      <c r="A30" s="50">
        <v>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1"/>
      <c r="AP30" s="52">
        <v>2</v>
      </c>
      <c r="AQ30" s="53"/>
      <c r="AR30" s="53"/>
      <c r="AS30" s="53"/>
      <c r="AT30" s="53"/>
      <c r="AU30" s="54"/>
      <c r="AV30" s="52">
        <v>3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v>4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4"/>
      <c r="CF30" s="52">
        <v>5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4"/>
      <c r="CW30" s="52">
        <v>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4"/>
      <c r="DN30" s="52">
        <v>7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4"/>
      <c r="EE30" s="52">
        <v>8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4"/>
      <c r="ET30" s="52">
        <v>9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</row>
    <row r="31" spans="1:166" ht="22.5" customHeight="1">
      <c r="A31" s="138" t="s">
        <v>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39" t="s">
        <v>55</v>
      </c>
      <c r="AQ31" s="61"/>
      <c r="AR31" s="61"/>
      <c r="AS31" s="61"/>
      <c r="AT31" s="61"/>
      <c r="AU31" s="61"/>
      <c r="AV31" s="61" t="s">
        <v>47</v>
      </c>
      <c r="AW31" s="61"/>
      <c r="AX31" s="61"/>
      <c r="AY31" s="61"/>
      <c r="AZ31" s="61"/>
      <c r="BA31" s="61"/>
      <c r="BB31" s="61"/>
      <c r="BC31" s="61"/>
      <c r="BD31" s="61"/>
      <c r="BE31" s="62"/>
      <c r="BF31" s="63"/>
      <c r="BG31" s="63"/>
      <c r="BH31" s="63"/>
      <c r="BI31" s="63"/>
      <c r="BJ31" s="63"/>
      <c r="BK31" s="64"/>
      <c r="BL31" s="99" t="s">
        <v>47</v>
      </c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 t="s">
        <v>47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 t="s">
        <v>47</v>
      </c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142"/>
    </row>
    <row r="32" spans="1:166" ht="11.25">
      <c r="A32" s="127" t="s">
        <v>19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8"/>
      <c r="AP32" s="129" t="s">
        <v>56</v>
      </c>
      <c r="AQ32" s="130"/>
      <c r="AR32" s="130"/>
      <c r="AS32" s="130"/>
      <c r="AT32" s="130"/>
      <c r="AU32" s="131"/>
      <c r="AV32" s="133" t="s">
        <v>47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06" t="s">
        <v>47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17"/>
      <c r="CF32" s="106" t="s">
        <v>47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17"/>
      <c r="CW32" s="106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17"/>
      <c r="DN32" s="106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17"/>
      <c r="EE32" s="106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17"/>
      <c r="ET32" s="106" t="s">
        <v>47</v>
      </c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8"/>
    </row>
    <row r="33" spans="1:166" ht="22.5" customHeight="1">
      <c r="A33" s="135" t="s">
        <v>69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6"/>
      <c r="AP33" s="32"/>
      <c r="AQ33" s="33"/>
      <c r="AR33" s="33"/>
      <c r="AS33" s="33"/>
      <c r="AT33" s="33"/>
      <c r="AU33" s="132"/>
      <c r="AV33" s="134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132"/>
      <c r="BL33" s="109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118"/>
      <c r="CF33" s="109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118"/>
      <c r="CW33" s="109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118"/>
      <c r="DN33" s="109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118"/>
      <c r="EE33" s="109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118"/>
      <c r="ET33" s="109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110"/>
    </row>
    <row r="34" spans="1:166" ht="22.5" customHeight="1">
      <c r="A34" s="140" t="s">
        <v>70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9" t="s">
        <v>57</v>
      </c>
      <c r="AQ34" s="150"/>
      <c r="AR34" s="150"/>
      <c r="AS34" s="150"/>
      <c r="AT34" s="150"/>
      <c r="AU34" s="150"/>
      <c r="AV34" s="150" t="s">
        <v>47</v>
      </c>
      <c r="AW34" s="150"/>
      <c r="AX34" s="150"/>
      <c r="AY34" s="150"/>
      <c r="AZ34" s="150"/>
      <c r="BA34" s="150"/>
      <c r="BB34" s="150"/>
      <c r="BC34" s="150"/>
      <c r="BD34" s="150"/>
      <c r="BE34" s="133"/>
      <c r="BF34" s="130"/>
      <c r="BG34" s="130"/>
      <c r="BH34" s="130"/>
      <c r="BI34" s="130"/>
      <c r="BJ34" s="130"/>
      <c r="BK34" s="131"/>
      <c r="BL34" s="151" t="s">
        <v>47</v>
      </c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 t="s">
        <v>47</v>
      </c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/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 t="s">
        <v>47</v>
      </c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2"/>
    </row>
    <row r="35" spans="1:166" ht="1.5" customHeight="1" thickBo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3"/>
      <c r="AQ35" s="114"/>
      <c r="AR35" s="114"/>
      <c r="AS35" s="114"/>
      <c r="AT35" s="114"/>
      <c r="AU35" s="114"/>
      <c r="AV35" s="115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03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3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16"/>
      <c r="CW35" s="103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3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3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16"/>
      <c r="ET35" s="103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5"/>
    </row>
    <row r="36" ht="21.75" customHeight="1"/>
    <row r="37" spans="1:84" ht="11.25">
      <c r="A37" s="1" t="s">
        <v>9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H37" s="35" t="s">
        <v>93</v>
      </c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CF37" s="1" t="s">
        <v>33</v>
      </c>
    </row>
    <row r="38" spans="1:149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37" t="s">
        <v>11</v>
      </c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H38" s="137" t="s">
        <v>12</v>
      </c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CF38" s="1" t="s">
        <v>34</v>
      </c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</row>
    <row r="39" spans="107:149" ht="21.75" customHeight="1">
      <c r="DC39" s="137" t="s">
        <v>11</v>
      </c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3"/>
      <c r="DR39" s="3"/>
      <c r="DS39" s="137" t="s">
        <v>12</v>
      </c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</row>
    <row r="40" spans="1:60" ht="11.25">
      <c r="A40" s="1" t="s">
        <v>10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H40" s="35" t="s">
        <v>95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8:166" ht="11.25">
      <c r="R41" s="137" t="s">
        <v>11</v>
      </c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3"/>
      <c r="AG41" s="3"/>
      <c r="AH41" s="137" t="s">
        <v>12</v>
      </c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11.2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11.25">
      <c r="A43" s="42" t="s">
        <v>13</v>
      </c>
      <c r="B43" s="42"/>
      <c r="C43" s="33" t="s">
        <v>92</v>
      </c>
      <c r="D43" s="33"/>
      <c r="E43" s="33"/>
      <c r="F43" s="1" t="s">
        <v>13</v>
      </c>
      <c r="I43" s="35" t="s">
        <v>165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42">
        <v>201</v>
      </c>
      <c r="Z43" s="42"/>
      <c r="AA43" s="42"/>
      <c r="AB43" s="42"/>
      <c r="AC43" s="42"/>
      <c r="AD43" s="35">
        <v>4</v>
      </c>
      <c r="AE43" s="35"/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>
      <c r="Q44" s="1" t="s">
        <v>162</v>
      </c>
    </row>
  </sheetData>
  <mergeCells count="241">
    <mergeCell ref="CW34:DM34"/>
    <mergeCell ref="DN34:ED34"/>
    <mergeCell ref="EE34:ES34"/>
    <mergeCell ref="ET34:FJ34"/>
    <mergeCell ref="AP34:AU34"/>
    <mergeCell ref="AV34:BK34"/>
    <mergeCell ref="BL34:CE34"/>
    <mergeCell ref="CF34:CV34"/>
    <mergeCell ref="CF23:CV24"/>
    <mergeCell ref="CW23:DM24"/>
    <mergeCell ref="DN23:ED24"/>
    <mergeCell ref="A23:AO23"/>
    <mergeCell ref="A24:AO24"/>
    <mergeCell ref="AP23:AU24"/>
    <mergeCell ref="AV23:BK24"/>
    <mergeCell ref="BL23:CE24"/>
    <mergeCell ref="AP22:AU22"/>
    <mergeCell ref="AV22:BK22"/>
    <mergeCell ref="BL22:CE22"/>
    <mergeCell ref="ET22:FJ22"/>
    <mergeCell ref="CF22:CV22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EE7:ES8"/>
    <mergeCell ref="A7:AO7"/>
    <mergeCell ref="A25:AO25"/>
    <mergeCell ref="AP25:AU25"/>
    <mergeCell ref="AV25:BK25"/>
    <mergeCell ref="BL25:CE25"/>
    <mergeCell ref="CF25:CV25"/>
    <mergeCell ref="CW25:DM25"/>
    <mergeCell ref="DN25:ED25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AP14:AU14"/>
    <mergeCell ref="AV14:BK14"/>
    <mergeCell ref="A13:AO13"/>
    <mergeCell ref="AP13:AU13"/>
    <mergeCell ref="AV13:BK13"/>
    <mergeCell ref="A21:AO21"/>
    <mergeCell ref="AP21:AU21"/>
    <mergeCell ref="AV21:BK21"/>
    <mergeCell ref="AP20:AU20"/>
    <mergeCell ref="AV20:BK20"/>
    <mergeCell ref="A20:AO2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DN14:ED14"/>
    <mergeCell ref="EE14:ES14"/>
    <mergeCell ref="BL13:CE13"/>
    <mergeCell ref="ET11:FJ11"/>
    <mergeCell ref="CF13:CV13"/>
    <mergeCell ref="CW13:DM13"/>
    <mergeCell ref="DN13:ED13"/>
    <mergeCell ref="EE13:ES13"/>
    <mergeCell ref="ET13:FJ13"/>
    <mergeCell ref="EE11:ES11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ET17:FJ17"/>
    <mergeCell ref="ET21:FJ21"/>
    <mergeCell ref="ET19:FJ19"/>
    <mergeCell ref="ET20:FJ20"/>
    <mergeCell ref="ET18:FJ18"/>
    <mergeCell ref="EE17:ES17"/>
    <mergeCell ref="EE21:ES21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A18:AO18"/>
    <mergeCell ref="AP18:AU18"/>
    <mergeCell ref="AV18:BK18"/>
    <mergeCell ref="BL18:CE18"/>
    <mergeCell ref="DN18:ED18"/>
    <mergeCell ref="CF21:CV21"/>
    <mergeCell ref="CW21:DM21"/>
    <mergeCell ref="DN21:ED21"/>
    <mergeCell ref="CF19:CV19"/>
    <mergeCell ref="CW19:DM19"/>
    <mergeCell ref="BL20:CE20"/>
    <mergeCell ref="BL21:CE21"/>
    <mergeCell ref="CW18:DM18"/>
    <mergeCell ref="BL19:CE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EE35:ES35"/>
    <mergeCell ref="EE32:ES33"/>
    <mergeCell ref="DN35:ED35"/>
    <mergeCell ref="A30:AO30"/>
    <mergeCell ref="A31:AO31"/>
    <mergeCell ref="AP31:AU31"/>
    <mergeCell ref="AV31:BK31"/>
    <mergeCell ref="AP30:AU30"/>
    <mergeCell ref="AV30:BK30"/>
    <mergeCell ref="A34:AO34"/>
    <mergeCell ref="AD43:AE43"/>
    <mergeCell ref="R40:AE40"/>
    <mergeCell ref="AH40:BH40"/>
    <mergeCell ref="DC39:DP39"/>
    <mergeCell ref="R41:AE41"/>
    <mergeCell ref="AH41:BH41"/>
    <mergeCell ref="A43:B43"/>
    <mergeCell ref="C43:E43"/>
    <mergeCell ref="I43:X43"/>
    <mergeCell ref="Y43:AC43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28:AO29"/>
    <mergeCell ref="AP28:AU29"/>
    <mergeCell ref="AV28:BK29"/>
    <mergeCell ref="BL28:CE29"/>
    <mergeCell ref="A32:AO32"/>
    <mergeCell ref="AP32:AU33"/>
    <mergeCell ref="AV32:BK33"/>
    <mergeCell ref="BL32:CE33"/>
    <mergeCell ref="A33:AO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School</cp:lastModifiedBy>
  <cp:lastPrinted>2014-06-30T04:09:20Z</cp:lastPrinted>
  <dcterms:created xsi:type="dcterms:W3CDTF">2005-02-01T12:32:18Z</dcterms:created>
  <dcterms:modified xsi:type="dcterms:W3CDTF">2014-06-30T04:10:22Z</dcterms:modified>
  <cp:category/>
  <cp:version/>
  <cp:contentType/>
  <cp:contentStatus/>
</cp:coreProperties>
</file>